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PHOTOS from 2019/Cricket/Prahran CC/Website/Wix/Document Files/"/>
    </mc:Choice>
  </mc:AlternateContent>
  <xr:revisionPtr revIDLastSave="0" documentId="8_{4A846635-DD1F-3941-A669-28D12D49E4B0}" xr6:coauthVersionLast="47" xr6:coauthVersionMax="47" xr10:uidLastSave="{00000000-0000-0000-0000-000000000000}"/>
  <bookViews>
    <workbookView xWindow="4140" yWindow="1540" windowWidth="36820" windowHeight="20340" tabRatio="500" firstSheet="2" activeTab="2" xr2:uid="{00000000-000D-0000-FFFF-FFFF00000000}"/>
  </bookViews>
  <sheets>
    <sheet name="Combined BPLCC_PCC All Time Sta" sheetId="1" r:id="rId1"/>
    <sheet name="Workings Out Sheet" sheetId="2" r:id="rId2"/>
    <sheet name="Summary Stats for Publishing" sheetId="3" r:id="rId3"/>
    <sheet name="Sheet1" sheetId="4" r:id="rId4"/>
  </sheets>
  <definedNames>
    <definedName name="_xlnm._FilterDatabase" localSheetId="0" hidden="1">'Combined BPLCC_PCC All Time Sta'!$B$7:$Z$7</definedName>
    <definedName name="_xlnm._FilterDatabase" localSheetId="2" hidden="1">'Summary Stats for Publishing'!$B$7:$AB$7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9" i="3" l="1"/>
  <c r="W231" i="3"/>
  <c r="P231" i="3"/>
  <c r="P49" i="3"/>
  <c r="P15" i="3"/>
  <c r="P248" i="3"/>
  <c r="AB42" i="3"/>
  <c r="P137" i="3"/>
  <c r="W181" i="3"/>
  <c r="P181" i="3"/>
  <c r="AB239" i="3"/>
  <c r="P239" i="3"/>
  <c r="W208" i="3"/>
  <c r="P42" i="3"/>
  <c r="P208" i="3"/>
  <c r="W60" i="3"/>
  <c r="W70" i="3"/>
  <c r="P60" i="3"/>
  <c r="P70" i="3"/>
  <c r="W78" i="3"/>
  <c r="P232" i="3"/>
  <c r="W108" i="3"/>
  <c r="P108" i="3"/>
  <c r="P78" i="3"/>
  <c r="W174" i="3"/>
  <c r="P174" i="3"/>
  <c r="P122" i="3"/>
  <c r="W260" i="3"/>
  <c r="P256" i="3"/>
  <c r="W251" i="3"/>
  <c r="P251" i="3"/>
  <c r="W250" i="3"/>
  <c r="P250" i="3"/>
  <c r="W247" i="3"/>
  <c r="P247" i="3"/>
  <c r="W245" i="3"/>
  <c r="W244" i="3"/>
  <c r="W243" i="3"/>
  <c r="W241" i="3"/>
  <c r="P240" i="3"/>
  <c r="W236" i="3"/>
  <c r="W235" i="3"/>
  <c r="W234" i="3"/>
  <c r="W230" i="3"/>
  <c r="P230" i="3"/>
  <c r="W229" i="3"/>
  <c r="P229" i="3"/>
  <c r="W225" i="3"/>
  <c r="W223" i="3"/>
  <c r="W221" i="3"/>
  <c r="W217" i="3"/>
  <c r="W218" i="3"/>
  <c r="W209" i="3"/>
  <c r="P209" i="3"/>
  <c r="W205" i="3"/>
  <c r="W133" i="3"/>
  <c r="W204" i="3"/>
  <c r="W203" i="3"/>
  <c r="W202" i="3"/>
  <c r="W201" i="3"/>
  <c r="W198" i="3"/>
  <c r="P198" i="3"/>
  <c r="W196" i="3"/>
  <c r="W194" i="3"/>
  <c r="P194" i="3"/>
  <c r="W193" i="3"/>
  <c r="W190" i="3"/>
  <c r="P189" i="3"/>
  <c r="W188" i="3"/>
  <c r="W187" i="3"/>
  <c r="W186" i="3"/>
  <c r="W184" i="3"/>
  <c r="W179" i="3"/>
  <c r="W178" i="3"/>
  <c r="W176" i="3"/>
  <c r="W175" i="3"/>
  <c r="W173" i="3"/>
  <c r="W170" i="3"/>
  <c r="W168" i="3"/>
  <c r="P168" i="3"/>
  <c r="W167" i="3"/>
  <c r="P167" i="3"/>
  <c r="W166" i="3"/>
  <c r="W164" i="3"/>
  <c r="W163" i="3"/>
  <c r="W154" i="3"/>
  <c r="W153" i="3"/>
  <c r="W150" i="3"/>
  <c r="W149" i="3"/>
  <c r="P149" i="3"/>
  <c r="W148" i="3"/>
  <c r="W146" i="3"/>
  <c r="W144" i="3"/>
  <c r="P144" i="3"/>
  <c r="W143" i="3"/>
  <c r="P143" i="3"/>
  <c r="W142" i="3"/>
  <c r="W141" i="3"/>
  <c r="W140" i="3"/>
  <c r="P140" i="3"/>
  <c r="W139" i="3"/>
  <c r="P139" i="3"/>
  <c r="W136" i="3"/>
  <c r="P135" i="3"/>
  <c r="W127" i="3"/>
  <c r="W126" i="3"/>
  <c r="P126" i="3"/>
  <c r="W125" i="3"/>
  <c r="W124" i="3"/>
  <c r="W123" i="3"/>
  <c r="W121" i="3"/>
  <c r="W115" i="3"/>
  <c r="W85" i="3"/>
  <c r="W111" i="3"/>
  <c r="W109" i="3"/>
  <c r="P107" i="3"/>
  <c r="W106" i="3"/>
  <c r="W105" i="3"/>
  <c r="P105" i="3"/>
  <c r="W104" i="3"/>
  <c r="W101" i="3"/>
  <c r="W100" i="3"/>
  <c r="W99" i="3"/>
  <c r="P99" i="3"/>
  <c r="W98" i="3"/>
  <c r="W96" i="3"/>
  <c r="W95" i="3"/>
  <c r="P94" i="3"/>
  <c r="W91" i="3"/>
  <c r="W88" i="3"/>
  <c r="W87" i="3"/>
  <c r="W83" i="3"/>
  <c r="W79" i="3"/>
  <c r="W77" i="3"/>
  <c r="W73" i="3"/>
  <c r="W72" i="3"/>
  <c r="P72" i="3"/>
  <c r="W69" i="3"/>
  <c r="P69" i="3"/>
  <c r="W67" i="3"/>
  <c r="W63" i="3"/>
  <c r="W61" i="3"/>
  <c r="W57" i="3"/>
  <c r="W55" i="3"/>
  <c r="P55" i="3"/>
  <c r="W53" i="3"/>
  <c r="W52" i="3"/>
  <c r="W51" i="3"/>
  <c r="W50" i="3"/>
  <c r="W48" i="3"/>
  <c r="W46" i="3"/>
  <c r="W44" i="3"/>
  <c r="W40" i="3"/>
  <c r="W41" i="3"/>
  <c r="W39" i="3"/>
  <c r="W37" i="3"/>
  <c r="W36" i="3"/>
  <c r="W35" i="3"/>
  <c r="W34" i="3"/>
  <c r="P33" i="3"/>
  <c r="W32" i="3"/>
  <c r="W30" i="3"/>
  <c r="P30" i="3"/>
  <c r="W29" i="3"/>
  <c r="W26" i="3"/>
  <c r="W21" i="3"/>
  <c r="P21" i="3"/>
  <c r="W19" i="3"/>
  <c r="P18" i="3"/>
  <c r="W17" i="3"/>
  <c r="W16" i="3"/>
  <c r="P16" i="3"/>
  <c r="W14" i="3"/>
  <c r="W13" i="3"/>
  <c r="W12" i="3"/>
  <c r="P12" i="3"/>
  <c r="W9" i="3"/>
  <c r="M185" i="1"/>
  <c r="T138" i="1"/>
  <c r="M86" i="1"/>
  <c r="M91" i="1"/>
  <c r="T133" i="1"/>
  <c r="M133" i="1"/>
  <c r="M125" i="1"/>
  <c r="M138" i="1"/>
  <c r="T185" i="1"/>
  <c r="T196" i="1"/>
  <c r="T228" i="1"/>
  <c r="T130" i="1"/>
  <c r="T116" i="1"/>
  <c r="T100" i="1"/>
  <c r="T96" i="1"/>
  <c r="T93" i="1"/>
  <c r="T72" i="1"/>
  <c r="T135" i="1"/>
  <c r="M99" i="1"/>
  <c r="T97" i="1"/>
  <c r="M97" i="1"/>
  <c r="T234" i="1"/>
  <c r="M234" i="1"/>
  <c r="T231" i="1"/>
  <c r="M231" i="1"/>
  <c r="M239" i="1"/>
  <c r="M176" i="1"/>
  <c r="M32" i="1"/>
  <c r="T156" i="1"/>
  <c r="M156" i="1"/>
  <c r="T117" i="1"/>
  <c r="M117" i="1"/>
  <c r="T91" i="1"/>
  <c r="T233" i="1"/>
  <c r="M233" i="1"/>
  <c r="T20" i="1"/>
  <c r="M20" i="1"/>
  <c r="T52" i="1"/>
  <c r="M52" i="1"/>
  <c r="T67" i="1"/>
  <c r="M67" i="1"/>
  <c r="T35" i="1"/>
  <c r="T12" i="1"/>
  <c r="M12" i="1"/>
  <c r="T128" i="1"/>
  <c r="M128" i="1"/>
  <c r="T164" i="1"/>
  <c r="T129" i="1"/>
  <c r="M129" i="1"/>
  <c r="T15" i="1"/>
  <c r="M15" i="1"/>
  <c r="T29" i="1"/>
  <c r="M29" i="1"/>
  <c r="M196" i="1"/>
  <c r="M17" i="1"/>
  <c r="M224" i="1"/>
  <c r="T65" i="1"/>
  <c r="M65" i="1"/>
  <c r="T132" i="1"/>
  <c r="M132" i="1"/>
  <c r="T181" i="1"/>
  <c r="M181" i="1"/>
  <c r="T217" i="1"/>
  <c r="M217" i="1"/>
  <c r="T216" i="1"/>
  <c r="M216" i="1"/>
  <c r="T157" i="1"/>
  <c r="M157" i="1"/>
  <c r="U193" i="2"/>
  <c r="U192" i="2"/>
  <c r="T177" i="1"/>
  <c r="U113" i="2"/>
  <c r="U112" i="2"/>
  <c r="M112" i="2"/>
  <c r="U102" i="2"/>
  <c r="U101" i="2"/>
  <c r="M101" i="2"/>
  <c r="U85" i="2"/>
  <c r="U84" i="2"/>
  <c r="U81" i="2"/>
  <c r="U80" i="2"/>
  <c r="M80" i="2"/>
  <c r="U77" i="2"/>
  <c r="U76" i="2"/>
  <c r="M76" i="2"/>
  <c r="U34" i="2"/>
  <c r="U33" i="2"/>
  <c r="M33" i="2"/>
  <c r="T31" i="1"/>
  <c r="U22" i="2"/>
  <c r="U21" i="2"/>
  <c r="M21" i="2"/>
  <c r="U199" i="2"/>
  <c r="U194" i="2"/>
  <c r="U191" i="2"/>
  <c r="U190" i="2"/>
  <c r="U189" i="2"/>
  <c r="U188" i="2"/>
  <c r="U185" i="2"/>
  <c r="U184" i="2"/>
  <c r="U179" i="2"/>
  <c r="U177" i="2"/>
  <c r="U173" i="2"/>
  <c r="U170" i="2"/>
  <c r="U169" i="2"/>
  <c r="U160" i="2"/>
  <c r="U159" i="2"/>
  <c r="U158" i="2"/>
  <c r="U157" i="2"/>
  <c r="U156" i="2"/>
  <c r="U155" i="2"/>
  <c r="U151" i="2"/>
  <c r="U149" i="2"/>
  <c r="U147" i="2"/>
  <c r="U146" i="2"/>
  <c r="U145" i="2"/>
  <c r="U143" i="2"/>
  <c r="U139" i="2"/>
  <c r="U138" i="2"/>
  <c r="U136" i="2"/>
  <c r="U135" i="2"/>
  <c r="U132" i="2"/>
  <c r="U131" i="2"/>
  <c r="U129" i="2"/>
  <c r="U128" i="2"/>
  <c r="U121" i="2"/>
  <c r="U119" i="2"/>
  <c r="U117" i="2"/>
  <c r="U116" i="2"/>
  <c r="U111" i="2"/>
  <c r="U110" i="2"/>
  <c r="U108" i="2"/>
  <c r="U103" i="2"/>
  <c r="U100" i="2"/>
  <c r="U99" i="2"/>
  <c r="U98" i="2"/>
  <c r="U97" i="2"/>
  <c r="U91" i="2"/>
  <c r="U89" i="2"/>
  <c r="U86" i="2"/>
  <c r="U83" i="2"/>
  <c r="U82" i="2"/>
  <c r="U79" i="2"/>
  <c r="U75" i="2"/>
  <c r="U74" i="2"/>
  <c r="U73" i="2"/>
  <c r="U71" i="2"/>
  <c r="U70" i="2"/>
  <c r="U68" i="2"/>
  <c r="U66" i="2"/>
  <c r="U65" i="2"/>
  <c r="U63" i="2"/>
  <c r="U59" i="2"/>
  <c r="U53" i="2"/>
  <c r="U51" i="2"/>
  <c r="U48" i="2"/>
  <c r="U46" i="2"/>
  <c r="U44" i="2"/>
  <c r="U41" i="2"/>
  <c r="U40" i="2"/>
  <c r="U39" i="2"/>
  <c r="U38" i="2"/>
  <c r="U37" i="2"/>
  <c r="U35" i="2"/>
  <c r="U32" i="2"/>
  <c r="U30" i="2"/>
  <c r="U28" i="2"/>
  <c r="U27" i="2"/>
  <c r="U26" i="2"/>
  <c r="U25" i="2"/>
  <c r="U24" i="2"/>
  <c r="U23" i="2"/>
  <c r="U19" i="2"/>
  <c r="U16" i="2"/>
  <c r="U10" i="2"/>
  <c r="U9" i="2"/>
  <c r="U8" i="2"/>
  <c r="U7" i="2"/>
  <c r="U5" i="2"/>
  <c r="T243" i="1"/>
  <c r="T229" i="1"/>
  <c r="T227" i="1"/>
  <c r="T225" i="1"/>
  <c r="T221" i="1"/>
  <c r="T220" i="1"/>
  <c r="T219" i="1"/>
  <c r="T212" i="1"/>
  <c r="T210" i="1"/>
  <c r="T208" i="1"/>
  <c r="T204" i="1"/>
  <c r="T205" i="1"/>
  <c r="T193" i="1"/>
  <c r="T192" i="1"/>
  <c r="T191" i="1"/>
  <c r="T190" i="1"/>
  <c r="T189" i="1"/>
  <c r="T188" i="1"/>
  <c r="T183" i="1"/>
  <c r="T180" i="1"/>
  <c r="T175" i="1"/>
  <c r="T174" i="1"/>
  <c r="T173" i="1"/>
  <c r="T171" i="1"/>
  <c r="T167" i="1"/>
  <c r="T166" i="1"/>
  <c r="T163" i="1"/>
  <c r="T162" i="1"/>
  <c r="T159" i="1"/>
  <c r="T155" i="1"/>
  <c r="T153" i="1"/>
  <c r="T152" i="1"/>
  <c r="T143" i="1"/>
  <c r="T142" i="1"/>
  <c r="T139" i="1"/>
  <c r="T137" i="1"/>
  <c r="T131" i="1"/>
  <c r="T126" i="1"/>
  <c r="T118" i="1"/>
  <c r="T115" i="1"/>
  <c r="T114" i="1"/>
  <c r="T113" i="1"/>
  <c r="T107" i="1"/>
  <c r="T104" i="1"/>
  <c r="T102" i="1"/>
  <c r="T98" i="1"/>
  <c r="T92" i="1"/>
  <c r="T90" i="1"/>
  <c r="T88" i="1"/>
  <c r="T87" i="1"/>
  <c r="T83" i="1"/>
  <c r="T81" i="1"/>
  <c r="T80" i="1"/>
  <c r="T77" i="1"/>
  <c r="T73" i="1"/>
  <c r="T68" i="1"/>
  <c r="T63" i="1"/>
  <c r="T59" i="1"/>
  <c r="T57" i="1"/>
  <c r="T53" i="1"/>
  <c r="T50" i="1"/>
  <c r="T49" i="1"/>
  <c r="T48" i="1"/>
  <c r="T47" i="1"/>
  <c r="T46" i="1"/>
  <c r="T44" i="1"/>
  <c r="T42" i="1"/>
  <c r="T37" i="1"/>
  <c r="T39" i="1"/>
  <c r="T38" i="1"/>
  <c r="T36" i="1"/>
  <c r="T34" i="1"/>
  <c r="T33" i="1"/>
  <c r="T28" i="1"/>
  <c r="T25" i="1"/>
  <c r="T18" i="1"/>
  <c r="T16" i="1"/>
  <c r="T14" i="1"/>
  <c r="T13" i="1"/>
  <c r="T9" i="1"/>
</calcChain>
</file>

<file path=xl/sharedStrings.xml><?xml version="1.0" encoding="utf-8"?>
<sst xmlns="http://schemas.openxmlformats.org/spreadsheetml/2006/main" count="6254" uniqueCount="794">
  <si>
    <t>Prahran Cricket Club</t>
  </si>
  <si>
    <t>NOTES</t>
  </si>
  <si>
    <t xml:space="preserve"> </t>
  </si>
  <si>
    <t>Women's Premier Firsts Player Career Records</t>
  </si>
  <si>
    <t>^</t>
  </si>
  <si>
    <t>=</t>
  </si>
  <si>
    <t>Data not available for BPLCC stats</t>
  </si>
  <si>
    <t>PCC catches not yet included</t>
  </si>
  <si>
    <t>UPDATED TO END OF SEASON</t>
  </si>
  <si>
    <t>15/3/20</t>
  </si>
  <si>
    <t>Use the filters to sort into ascending/descending order for matches, runs, wkts etc</t>
  </si>
  <si>
    <t>PLAYER</t>
  </si>
  <si>
    <t>CAREER</t>
  </si>
  <si>
    <t>BATTING</t>
  </si>
  <si>
    <t>BOWLING</t>
  </si>
  <si>
    <t>FIELDING</t>
  </si>
  <si>
    <t>RANK</t>
  </si>
  <si>
    <t>CURRENT PLAYER</t>
  </si>
  <si>
    <t>PCC CAP NO.</t>
  </si>
  <si>
    <t>FIRST NAME</t>
  </si>
  <si>
    <t>LAST NAME</t>
  </si>
  <si>
    <t>CLUB</t>
  </si>
  <si>
    <t>NO. OF SEASONS</t>
  </si>
  <si>
    <t>MT</t>
  </si>
  <si>
    <t>INNS</t>
  </si>
  <si>
    <t>NO</t>
  </si>
  <si>
    <t>RUNS</t>
  </si>
  <si>
    <t>AVGE</t>
  </si>
  <si>
    <t>HS</t>
  </si>
  <si>
    <t>OVERS</t>
  </si>
  <si>
    <t>WKTS</t>
  </si>
  <si>
    <t>BB</t>
  </si>
  <si>
    <t>5WI</t>
  </si>
  <si>
    <t>10WM</t>
  </si>
  <si>
    <t>CATCHES</t>
  </si>
  <si>
    <t>Stumpings</t>
  </si>
  <si>
    <t>WK Dismissals</t>
  </si>
  <si>
    <t xml:space="preserve">Julie </t>
  </si>
  <si>
    <t>Allan</t>
  </si>
  <si>
    <t>BPLCC</t>
  </si>
  <si>
    <t>-</t>
  </si>
  <si>
    <t>0/12</t>
  </si>
  <si>
    <t xml:space="preserve">Pam </t>
  </si>
  <si>
    <t>Allen</t>
  </si>
  <si>
    <t>1/17</t>
  </si>
  <si>
    <t>Bronwen</t>
  </si>
  <si>
    <t>Allix</t>
  </si>
  <si>
    <t>PCC</t>
  </si>
  <si>
    <t>2015/16</t>
  </si>
  <si>
    <t>Update with PCC catches</t>
  </si>
  <si>
    <t>Kerry</t>
  </si>
  <si>
    <t>Angus</t>
  </si>
  <si>
    <t>0/3</t>
  </si>
  <si>
    <t>Y</t>
  </si>
  <si>
    <t>Jaide</t>
  </si>
  <si>
    <t>Anthony</t>
  </si>
  <si>
    <t>2017/18 - 2018/19</t>
  </si>
  <si>
    <t>4/40</t>
  </si>
  <si>
    <t>Ando</t>
  </si>
  <si>
    <t>Aparo</t>
  </si>
  <si>
    <t>114*</t>
  </si>
  <si>
    <t>2/29</t>
  </si>
  <si>
    <t>133/48</t>
  </si>
  <si>
    <t>Debbie</t>
  </si>
  <si>
    <t>Armstrong</t>
  </si>
  <si>
    <t>1/4</t>
  </si>
  <si>
    <t>Tiana</t>
  </si>
  <si>
    <t>Atkinson</t>
  </si>
  <si>
    <t>2016/17 - 2018/19</t>
  </si>
  <si>
    <t>36*</t>
  </si>
  <si>
    <t>5/5</t>
  </si>
  <si>
    <t>Michelle</t>
  </si>
  <si>
    <t>Aurisch</t>
  </si>
  <si>
    <t>2/11</t>
  </si>
  <si>
    <t>Ella</t>
  </si>
  <si>
    <t>Austin</t>
  </si>
  <si>
    <t>2015/16 - 2018/19</t>
  </si>
  <si>
    <t>Kathy</t>
  </si>
  <si>
    <t>Azzopardi</t>
  </si>
  <si>
    <t>4/43</t>
  </si>
  <si>
    <t>Ashley</t>
  </si>
  <si>
    <t>Bamford</t>
  </si>
  <si>
    <t>14*</t>
  </si>
  <si>
    <t>Sophie</t>
  </si>
  <si>
    <t>Barber</t>
  </si>
  <si>
    <t>2*</t>
  </si>
  <si>
    <t>0/7</t>
  </si>
  <si>
    <t>1</t>
  </si>
  <si>
    <t>Pat</t>
  </si>
  <si>
    <t>Barton</t>
  </si>
  <si>
    <t>0</t>
  </si>
  <si>
    <t>Monique</t>
  </si>
  <si>
    <t>Bastiaan</t>
  </si>
  <si>
    <t>Baulch</t>
  </si>
  <si>
    <t>Lauren</t>
  </si>
  <si>
    <t>Bazeley</t>
  </si>
  <si>
    <t>1*</t>
  </si>
  <si>
    <t>0/6</t>
  </si>
  <si>
    <t>Beaton</t>
  </si>
  <si>
    <t>19*</t>
  </si>
  <si>
    <t>3/19</t>
  </si>
  <si>
    <t>Shelley</t>
  </si>
  <si>
    <t>Beggs</t>
  </si>
  <si>
    <t>Alana</t>
  </si>
  <si>
    <t>Bell</t>
  </si>
  <si>
    <t>Kristine</t>
  </si>
  <si>
    <t>Benefield</t>
  </si>
  <si>
    <t>8/9</t>
  </si>
  <si>
    <t>Ava</t>
  </si>
  <si>
    <t>Bennett</t>
  </si>
  <si>
    <t>2015/16 - 2019/20</t>
  </si>
  <si>
    <t>8*</t>
  </si>
  <si>
    <t>0/9</t>
  </si>
  <si>
    <t>Check debut year and career years</t>
  </si>
  <si>
    <t>Hannah</t>
  </si>
  <si>
    <t>Blaine</t>
  </si>
  <si>
    <t>2014/15</t>
  </si>
  <si>
    <t>Nicole</t>
  </si>
  <si>
    <t>Bolton</t>
  </si>
  <si>
    <t>BPLCC-PCC</t>
  </si>
  <si>
    <t>2013/14 - 2014/15</t>
  </si>
  <si>
    <t>8^</t>
  </si>
  <si>
    <t>3^</t>
  </si>
  <si>
    <t>2/9</t>
  </si>
  <si>
    <t>Paris</t>
  </si>
  <si>
    <t>Bowdler</t>
  </si>
  <si>
    <t>2018/19 - 2019/20</t>
  </si>
  <si>
    <t>8</t>
  </si>
  <si>
    <t>Jane</t>
  </si>
  <si>
    <t>Branson</t>
  </si>
  <si>
    <t>5/14</t>
  </si>
  <si>
    <t>Brasher</t>
  </si>
  <si>
    <t>6/20</t>
  </si>
  <si>
    <t>Teagan</t>
  </si>
  <si>
    <t>Brett</t>
  </si>
  <si>
    <t>2017/18</t>
  </si>
  <si>
    <t>41*</t>
  </si>
  <si>
    <t>2/14</t>
  </si>
  <si>
    <t>Danielle</t>
  </si>
  <si>
    <t>Bromley</t>
  </si>
  <si>
    <t>44*</t>
  </si>
  <si>
    <t>3/9</t>
  </si>
  <si>
    <t>Karen</t>
  </si>
  <si>
    <t>Brown</t>
  </si>
  <si>
    <t>7/30</t>
  </si>
  <si>
    <t xml:space="preserve">Donna </t>
  </si>
  <si>
    <t>1/1</t>
  </si>
  <si>
    <t>Julie</t>
  </si>
  <si>
    <t>4/12</t>
  </si>
  <si>
    <t>Olivia</t>
  </si>
  <si>
    <t>0/16</t>
  </si>
  <si>
    <t>Jacki</t>
  </si>
  <si>
    <t>Caldecourt</t>
  </si>
  <si>
    <t>0/2</t>
  </si>
  <si>
    <t>Calvert</t>
  </si>
  <si>
    <t>147*</t>
  </si>
  <si>
    <t>5/36</t>
  </si>
  <si>
    <t>179/26</t>
  </si>
  <si>
    <t>Andrea</t>
  </si>
  <si>
    <t>Cameron</t>
  </si>
  <si>
    <t>Adelaide</t>
  </si>
  <si>
    <t>Campion</t>
  </si>
  <si>
    <t>4/5</t>
  </si>
  <si>
    <t>10</t>
  </si>
  <si>
    <t>Kate</t>
  </si>
  <si>
    <t>Carlisle</t>
  </si>
  <si>
    <t>Samantha</t>
  </si>
  <si>
    <t>Carlson</t>
  </si>
  <si>
    <t>40*</t>
  </si>
  <si>
    <t>4/24</t>
  </si>
  <si>
    <t>2</t>
  </si>
  <si>
    <t>Melissa</t>
  </si>
  <si>
    <t>Carydias</t>
  </si>
  <si>
    <t>1/10</t>
  </si>
  <si>
    <t>Rhonda</t>
  </si>
  <si>
    <t>Cator</t>
  </si>
  <si>
    <t>Sara</t>
  </si>
  <si>
    <t>Cavanagh</t>
  </si>
  <si>
    <t>104*</t>
  </si>
  <si>
    <t>3/8</t>
  </si>
  <si>
    <t>Tammy</t>
  </si>
  <si>
    <t>Chatfield</t>
  </si>
  <si>
    <t>3*</t>
  </si>
  <si>
    <t>1/0</t>
  </si>
  <si>
    <t>Jody</t>
  </si>
  <si>
    <t>Chilcott</t>
  </si>
  <si>
    <t>Alexandrra</t>
  </si>
  <si>
    <t>Clancy</t>
  </si>
  <si>
    <t>2/18</t>
  </si>
  <si>
    <t>Clark</t>
  </si>
  <si>
    <t>3/26</t>
  </si>
  <si>
    <t>6</t>
  </si>
  <si>
    <t>Xenia</t>
  </si>
  <si>
    <t>0*</t>
  </si>
  <si>
    <t>Kathryn</t>
  </si>
  <si>
    <t>Carly</t>
  </si>
  <si>
    <t>Cooper</t>
  </si>
  <si>
    <t>Cathy</t>
  </si>
  <si>
    <t>Cosma</t>
  </si>
  <si>
    <t>5/44</t>
  </si>
  <si>
    <t>Helen</t>
  </si>
  <si>
    <t>Cox</t>
  </si>
  <si>
    <t>Barbara</t>
  </si>
  <si>
    <t>Cruickshank</t>
  </si>
  <si>
    <t>2/19</t>
  </si>
  <si>
    <t>Lyn</t>
  </si>
  <si>
    <t>Cutler</t>
  </si>
  <si>
    <t>13*</t>
  </si>
  <si>
    <t>Jessica</t>
  </si>
  <si>
    <t>Dale</t>
  </si>
  <si>
    <t>2016/17</t>
  </si>
  <si>
    <t xml:space="preserve">Sue </t>
  </si>
  <si>
    <t>Danaher</t>
  </si>
  <si>
    <t>4*</t>
  </si>
  <si>
    <t>Confirm status, no details</t>
  </si>
  <si>
    <t>Sue</t>
  </si>
  <si>
    <t>Dargan</t>
  </si>
  <si>
    <t>5/18</t>
  </si>
  <si>
    <t>Naomi</t>
  </si>
  <si>
    <t>Dattani</t>
  </si>
  <si>
    <t>2015/16 - 2016/17</t>
  </si>
  <si>
    <t>2/32</t>
  </si>
  <si>
    <t>Bronwyn</t>
  </si>
  <si>
    <t>Daws</t>
  </si>
  <si>
    <t>4/10</t>
  </si>
  <si>
    <t>Doreen</t>
  </si>
  <si>
    <t>De Pasquale</t>
  </si>
  <si>
    <t>0/15</t>
  </si>
  <si>
    <t>Deeble</t>
  </si>
  <si>
    <t>2017/18 - 2019/20</t>
  </si>
  <si>
    <t>0/1</t>
  </si>
  <si>
    <t>Lynn</t>
  </si>
  <si>
    <t>Denholm</t>
  </si>
  <si>
    <t>4/39</t>
  </si>
  <si>
    <t>Erin</t>
  </si>
  <si>
    <t>Dewar</t>
  </si>
  <si>
    <t>5*</t>
  </si>
  <si>
    <t>Mary</t>
  </si>
  <si>
    <t>Dobson</t>
  </si>
  <si>
    <t>Drew</t>
  </si>
  <si>
    <t>2^</t>
  </si>
  <si>
    <t>0/20</t>
  </si>
  <si>
    <t>3</t>
  </si>
  <si>
    <t>Duffin</t>
  </si>
  <si>
    <t>2014/15 - 2019/20^</t>
  </si>
  <si>
    <t>38^</t>
  </si>
  <si>
    <t>12^</t>
  </si>
  <si>
    <t>14^</t>
  </si>
  <si>
    <t>4/26</t>
  </si>
  <si>
    <t>Dearne</t>
  </si>
  <si>
    <t>Dummett</t>
  </si>
  <si>
    <t>5/22</t>
  </si>
  <si>
    <t>Gemma</t>
  </si>
  <si>
    <t>Dunning</t>
  </si>
  <si>
    <t>7*</t>
  </si>
  <si>
    <t>0/14</t>
  </si>
  <si>
    <t>Rebecca</t>
  </si>
  <si>
    <t>Farey</t>
  </si>
  <si>
    <t>Amanda</t>
  </si>
  <si>
    <t>Ferguson</t>
  </si>
  <si>
    <t>18*</t>
  </si>
  <si>
    <t xml:space="preserve">Josephine </t>
  </si>
  <si>
    <t>Field</t>
  </si>
  <si>
    <t>22*</t>
  </si>
  <si>
    <t>4/25</t>
  </si>
  <si>
    <t>Janet</t>
  </si>
  <si>
    <t>Finn</t>
  </si>
  <si>
    <t>Sarah</t>
  </si>
  <si>
    <t>Forsyth</t>
  </si>
  <si>
    <t>check records, no details</t>
  </si>
  <si>
    <t xml:space="preserve">Tammy </t>
  </si>
  <si>
    <t>Foster</t>
  </si>
  <si>
    <t>Kellie</t>
  </si>
  <si>
    <t>Freeman</t>
  </si>
  <si>
    <t>2/22</t>
  </si>
  <si>
    <t>Gilbert</t>
  </si>
  <si>
    <t>Alex</t>
  </si>
  <si>
    <t>Gittings</t>
  </si>
  <si>
    <t>3/12</t>
  </si>
  <si>
    <t>Gooden</t>
  </si>
  <si>
    <t>Sharon</t>
  </si>
  <si>
    <t>Gorton</t>
  </si>
  <si>
    <t>Grant</t>
  </si>
  <si>
    <t>2019/20</t>
  </si>
  <si>
    <t xml:space="preserve">Sally </t>
  </si>
  <si>
    <t>Green</t>
  </si>
  <si>
    <t>55*</t>
  </si>
  <si>
    <t>6/27</t>
  </si>
  <si>
    <t>Grieve</t>
  </si>
  <si>
    <t>Haebich</t>
  </si>
  <si>
    <t>Renea</t>
  </si>
  <si>
    <t>Haeusler</t>
  </si>
  <si>
    <t>6*</t>
  </si>
  <si>
    <t>1/16</t>
  </si>
  <si>
    <t>Merinda</t>
  </si>
  <si>
    <t>Hale</t>
  </si>
  <si>
    <t>2/4</t>
  </si>
  <si>
    <t>Kath</t>
  </si>
  <si>
    <t>Hall</t>
  </si>
  <si>
    <t>6/19</t>
  </si>
  <si>
    <t>Nicola</t>
  </si>
  <si>
    <t>Hancock</t>
  </si>
  <si>
    <t>5^</t>
  </si>
  <si>
    <t>3/6</t>
  </si>
  <si>
    <t>Lisa</t>
  </si>
  <si>
    <t>Hardeman</t>
  </si>
  <si>
    <t>Maya</t>
  </si>
  <si>
    <t>Harrington</t>
  </si>
  <si>
    <t>Rachel</t>
  </si>
  <si>
    <t>Harris</t>
  </si>
  <si>
    <t>2014/15 - 2015/16^</t>
  </si>
  <si>
    <t>17^</t>
  </si>
  <si>
    <t>3/7</t>
  </si>
  <si>
    <t>Chloe</t>
  </si>
  <si>
    <t>Harrison</t>
  </si>
  <si>
    <t>1/21</t>
  </si>
  <si>
    <t>Harvey</t>
  </si>
  <si>
    <t>1/7</t>
  </si>
  <si>
    <t>Heenan</t>
  </si>
  <si>
    <t>2018/19</t>
  </si>
  <si>
    <t>23*</t>
  </si>
  <si>
    <t>Kathleen</t>
  </si>
  <si>
    <t>Hempenstall</t>
  </si>
  <si>
    <t>2014/15 - 2018/19^</t>
  </si>
  <si>
    <t>50^</t>
  </si>
  <si>
    <t>7^</t>
  </si>
  <si>
    <t>Emily</t>
  </si>
  <si>
    <t>Henwood</t>
  </si>
  <si>
    <t>Sharlene</t>
  </si>
  <si>
    <t>Heywood</t>
  </si>
  <si>
    <t>123*</t>
  </si>
  <si>
    <t>Hildebrand</t>
  </si>
  <si>
    <t>105*</t>
  </si>
  <si>
    <t>Sharyn</t>
  </si>
  <si>
    <t>Hill</t>
  </si>
  <si>
    <t>109*</t>
  </si>
  <si>
    <t>7/14</t>
  </si>
  <si>
    <t>Hillier</t>
  </si>
  <si>
    <t>Madeline</t>
  </si>
  <si>
    <t>Hince</t>
  </si>
  <si>
    <t>2/0</t>
  </si>
  <si>
    <t>Hogdes</t>
  </si>
  <si>
    <t>Hopgood</t>
  </si>
  <si>
    <t>Irene</t>
  </si>
  <si>
    <t>Horvat</t>
  </si>
  <si>
    <t>Angela</t>
  </si>
  <si>
    <t>Houghton</t>
  </si>
  <si>
    <t>House</t>
  </si>
  <si>
    <t xml:space="preserve">Elizabeth </t>
  </si>
  <si>
    <t>Howell</t>
  </si>
  <si>
    <t>2/10</t>
  </si>
  <si>
    <t>5</t>
  </si>
  <si>
    <t>Humphries</t>
  </si>
  <si>
    <t>17*</t>
  </si>
  <si>
    <t>Holly</t>
  </si>
  <si>
    <t>Hyder</t>
  </si>
  <si>
    <t>9</t>
  </si>
  <si>
    <t>Emma</t>
  </si>
  <si>
    <t>Inglis</t>
  </si>
  <si>
    <t>76^</t>
  </si>
  <si>
    <t>180*</t>
  </si>
  <si>
    <t>15^</t>
  </si>
  <si>
    <t>3/4</t>
  </si>
  <si>
    <t>100</t>
  </si>
  <si>
    <t>Innes</t>
  </si>
  <si>
    <t>1/20</t>
  </si>
  <si>
    <t>Marg</t>
  </si>
  <si>
    <t>Jennings</t>
  </si>
  <si>
    <t>127*</t>
  </si>
  <si>
    <t>Denise</t>
  </si>
  <si>
    <t>Johnson</t>
  </si>
  <si>
    <t>Jolley</t>
  </si>
  <si>
    <t>Jones</t>
  </si>
  <si>
    <t>Grace</t>
  </si>
  <si>
    <t>check details</t>
  </si>
  <si>
    <t>Priscilla</t>
  </si>
  <si>
    <t>Jordan</t>
  </si>
  <si>
    <t>Sterre</t>
  </si>
  <si>
    <t>Kalis</t>
  </si>
  <si>
    <t>Suzie</t>
  </si>
  <si>
    <t>Karasz</t>
  </si>
  <si>
    <t>102*</t>
  </si>
  <si>
    <t>4/18</t>
  </si>
  <si>
    <t>Kennedy</t>
  </si>
  <si>
    <t>Georgia</t>
  </si>
  <si>
    <t>Kerr</t>
  </si>
  <si>
    <t>2/42</t>
  </si>
  <si>
    <t>Erica</t>
  </si>
  <si>
    <t>Kershaw</t>
  </si>
  <si>
    <t>2016/17 - 2019/20</t>
  </si>
  <si>
    <t>89*</t>
  </si>
  <si>
    <t>2/26</t>
  </si>
  <si>
    <t>24</t>
  </si>
  <si>
    <t>Kaitlyn</t>
  </si>
  <si>
    <t>Kile</t>
  </si>
  <si>
    <t>2015/15</t>
  </si>
  <si>
    <t>0^</t>
  </si>
  <si>
    <t>37*</t>
  </si>
  <si>
    <t>3/15</t>
  </si>
  <si>
    <t>6/11</t>
  </si>
  <si>
    <t>13</t>
  </si>
  <si>
    <t>King</t>
  </si>
  <si>
    <t>5/7</t>
  </si>
  <si>
    <t>4</t>
  </si>
  <si>
    <t>confirm game stats</t>
  </si>
  <si>
    <t>Meika</t>
  </si>
  <si>
    <t>Kool</t>
  </si>
  <si>
    <t>Claire</t>
  </si>
  <si>
    <t>Koski</t>
  </si>
  <si>
    <t>Margaret</t>
  </si>
  <si>
    <t>Koumi</t>
  </si>
  <si>
    <t>Leanne</t>
  </si>
  <si>
    <t>Leggieri</t>
  </si>
  <si>
    <t>103*</t>
  </si>
  <si>
    <t>4/27</t>
  </si>
  <si>
    <t>41/1</t>
  </si>
  <si>
    <t>Gaby</t>
  </si>
  <si>
    <t>Lewis</t>
  </si>
  <si>
    <t>61*</t>
  </si>
  <si>
    <t>Loughman</t>
  </si>
  <si>
    <t>1/32</t>
  </si>
  <si>
    <t>Lymbery</t>
  </si>
  <si>
    <t>Laura</t>
  </si>
  <si>
    <t>Malkin</t>
  </si>
  <si>
    <t>Mannes</t>
  </si>
  <si>
    <t>29*</t>
  </si>
  <si>
    <t>Marr</t>
  </si>
  <si>
    <t>Jessica A</t>
  </si>
  <si>
    <t>Marsh</t>
  </si>
  <si>
    <t>2/24</t>
  </si>
  <si>
    <t>Loretta</t>
  </si>
  <si>
    <t>Martin</t>
  </si>
  <si>
    <t>Di</t>
  </si>
  <si>
    <t>Christina</t>
  </si>
  <si>
    <t>Matthews</t>
  </si>
  <si>
    <t>61/16</t>
  </si>
  <si>
    <t>McArdle</t>
  </si>
  <si>
    <t>Justine</t>
  </si>
  <si>
    <t>McEwan</t>
  </si>
  <si>
    <t>McGill</t>
  </si>
  <si>
    <t>5/8</t>
  </si>
  <si>
    <t>Brighde</t>
  </si>
  <si>
    <t>McGrath</t>
  </si>
  <si>
    <t>3/11</t>
  </si>
  <si>
    <t>Wanda</t>
  </si>
  <si>
    <t>McGuinness</t>
  </si>
  <si>
    <t>McIntosh</t>
  </si>
  <si>
    <t>1/15</t>
  </si>
  <si>
    <t>Rhys</t>
  </si>
  <si>
    <t>McKenna</t>
  </si>
  <si>
    <t>Maggie</t>
  </si>
  <si>
    <t>McPhee</t>
  </si>
  <si>
    <t>2014/15 - 2018/19</t>
  </si>
  <si>
    <t>3/28</t>
  </si>
  <si>
    <t>Bernadette</t>
  </si>
  <si>
    <t>Renee</t>
  </si>
  <si>
    <t>Melton</t>
  </si>
  <si>
    <t>205*</t>
  </si>
  <si>
    <t>Ashleigh</t>
  </si>
  <si>
    <t>Mills</t>
  </si>
  <si>
    <t>2/2</t>
  </si>
  <si>
    <t>Morecroft</t>
  </si>
  <si>
    <t>Catherine</t>
  </si>
  <si>
    <t>Morrow</t>
  </si>
  <si>
    <t>7/35</t>
  </si>
  <si>
    <t>Norquay</t>
  </si>
  <si>
    <t>5/3</t>
  </si>
  <si>
    <t>36</t>
  </si>
  <si>
    <t>Tara</t>
  </si>
  <si>
    <t>Norris</t>
  </si>
  <si>
    <t>3/22</t>
  </si>
  <si>
    <t>Genevieve</t>
  </si>
  <si>
    <t>O'Keeffe</t>
  </si>
  <si>
    <t>Ann-Marie</t>
  </si>
  <si>
    <t>O'Rourke</t>
  </si>
  <si>
    <t>4/34</t>
  </si>
  <si>
    <t xml:space="preserve">Tegan </t>
  </si>
  <si>
    <t>Orwin</t>
  </si>
  <si>
    <t>4/21</t>
  </si>
  <si>
    <t xml:space="preserve">Natalie </t>
  </si>
  <si>
    <t>Pace</t>
  </si>
  <si>
    <t>Kirsten</t>
  </si>
  <si>
    <t>Perrett</t>
  </si>
  <si>
    <t xml:space="preserve">Emma </t>
  </si>
  <si>
    <t>Phillips</t>
  </si>
  <si>
    <t>0/8</t>
  </si>
  <si>
    <t>Piner</t>
  </si>
  <si>
    <t>5/40</t>
  </si>
  <si>
    <t>Pip</t>
  </si>
  <si>
    <t>0/11</t>
  </si>
  <si>
    <t>Pipe</t>
  </si>
  <si>
    <t>3/27</t>
  </si>
  <si>
    <t>Plowright</t>
  </si>
  <si>
    <t>Briony</t>
  </si>
  <si>
    <t>Polkinghorne</t>
  </si>
  <si>
    <t>35*</t>
  </si>
  <si>
    <t>4/2</t>
  </si>
  <si>
    <t>Bella</t>
  </si>
  <si>
    <t>Poon</t>
  </si>
  <si>
    <t>Tansi</t>
  </si>
  <si>
    <t>Price</t>
  </si>
  <si>
    <t>30*</t>
  </si>
  <si>
    <t>2/33</t>
  </si>
  <si>
    <t>Judy</t>
  </si>
  <si>
    <t>Puurand</t>
  </si>
  <si>
    <t>Zoe</t>
  </si>
  <si>
    <t>Quinsey-Munro</t>
  </si>
  <si>
    <t>Carmel</t>
  </si>
  <si>
    <t>Quirk</t>
  </si>
  <si>
    <t>11*</t>
  </si>
  <si>
    <t>2/8</t>
  </si>
  <si>
    <t>Diya</t>
  </si>
  <si>
    <t>Redhu</t>
  </si>
  <si>
    <t>2014/15 - 2019/20</t>
  </si>
  <si>
    <t>12*</t>
  </si>
  <si>
    <t>Rees</t>
  </si>
  <si>
    <t>Reid</t>
  </si>
  <si>
    <t>3/14</t>
  </si>
  <si>
    <t>Reilly</t>
  </si>
  <si>
    <t>Robine</t>
  </si>
  <si>
    <t>Rijke</t>
  </si>
  <si>
    <t>31*</t>
  </si>
  <si>
    <t>Jennifer</t>
  </si>
  <si>
    <t>Roan</t>
  </si>
  <si>
    <t>0/13</t>
  </si>
  <si>
    <t>Sandra</t>
  </si>
  <si>
    <t>Roche</t>
  </si>
  <si>
    <t>Rogers</t>
  </si>
  <si>
    <t>1/9</t>
  </si>
  <si>
    <t>Beverley</t>
  </si>
  <si>
    <t>Ross</t>
  </si>
  <si>
    <t>4/3</t>
  </si>
  <si>
    <t>Ryan</t>
  </si>
  <si>
    <t>Saltau</t>
  </si>
  <si>
    <t>21*</t>
  </si>
  <si>
    <t>Sayers</t>
  </si>
  <si>
    <t>5/19</t>
  </si>
  <si>
    <t>Megan</t>
  </si>
  <si>
    <t>Scarffe</t>
  </si>
  <si>
    <t>Scott</t>
  </si>
  <si>
    <t>Colleen</t>
  </si>
  <si>
    <t>Sells</t>
  </si>
  <si>
    <t>Sharkey</t>
  </si>
  <si>
    <t>9*</t>
  </si>
  <si>
    <t>3/35</t>
  </si>
  <si>
    <t>Janice</t>
  </si>
  <si>
    <t>Shaw</t>
  </si>
  <si>
    <t>0/5</t>
  </si>
  <si>
    <t>Debra</t>
  </si>
  <si>
    <t>Sherry</t>
  </si>
  <si>
    <t>Lucy</t>
  </si>
  <si>
    <t>Shipp</t>
  </si>
  <si>
    <t>0/10</t>
  </si>
  <si>
    <t>Shkoza</t>
  </si>
  <si>
    <t>Toni-Anne</t>
  </si>
  <si>
    <t>Shores</t>
  </si>
  <si>
    <t>Liz</t>
  </si>
  <si>
    <t>Skinner</t>
  </si>
  <si>
    <t>Anne</t>
  </si>
  <si>
    <t>Small</t>
  </si>
  <si>
    <t>Lynda</t>
  </si>
  <si>
    <t>Smith</t>
  </si>
  <si>
    <t>Carolyn</t>
  </si>
  <si>
    <t>24*</t>
  </si>
  <si>
    <t>Snibson</t>
  </si>
  <si>
    <t>Tania</t>
  </si>
  <si>
    <t>Somerton</t>
  </si>
  <si>
    <t>5/41</t>
  </si>
  <si>
    <t>Julia</t>
  </si>
  <si>
    <t>Spagna</t>
  </si>
  <si>
    <t>2014/15^</t>
  </si>
  <si>
    <t>1^</t>
  </si>
  <si>
    <t>Leah</t>
  </si>
  <si>
    <t>Stafford</t>
  </si>
  <si>
    <t>Stainton</t>
  </si>
  <si>
    <t>Jayne</t>
  </si>
  <si>
    <t>Steel</t>
  </si>
  <si>
    <t>7/22</t>
  </si>
  <si>
    <t>Charien</t>
  </si>
  <si>
    <t>Steve</t>
  </si>
  <si>
    <t>Stevens</t>
  </si>
  <si>
    <t>Anna</t>
  </si>
  <si>
    <t>Stewart</t>
  </si>
  <si>
    <t>Madeleine</t>
  </si>
  <si>
    <t>Stirling</t>
  </si>
  <si>
    <t>25*</t>
  </si>
  <si>
    <t>Annabel</t>
  </si>
  <si>
    <t>Sutherland</t>
  </si>
  <si>
    <t>107*</t>
  </si>
  <si>
    <t>4/17</t>
  </si>
  <si>
    <t>17</t>
  </si>
  <si>
    <t>Bridget</t>
  </si>
  <si>
    <t>Tellefson</t>
  </si>
  <si>
    <t>Stephanie</t>
  </si>
  <si>
    <t>Theodore</t>
  </si>
  <si>
    <t>169*</t>
  </si>
  <si>
    <t>6/13</t>
  </si>
  <si>
    <t>Carrie</t>
  </si>
  <si>
    <t>Thomas</t>
  </si>
  <si>
    <t>Raelee</t>
  </si>
  <si>
    <t>Thompson</t>
  </si>
  <si>
    <t>5/66</t>
  </si>
  <si>
    <t xml:space="preserve">Narelle </t>
  </si>
  <si>
    <t>Maddison</t>
  </si>
  <si>
    <t>Tobias</t>
  </si>
  <si>
    <t>1/18</t>
  </si>
  <si>
    <t>Townsend</t>
  </si>
  <si>
    <t>2/12</t>
  </si>
  <si>
    <t>Triscari</t>
  </si>
  <si>
    <t>Tryde</t>
  </si>
  <si>
    <t>5/45</t>
  </si>
  <si>
    <t>Elyse</t>
  </si>
  <si>
    <t>Villani</t>
  </si>
  <si>
    <t>10^</t>
  </si>
  <si>
    <t>4/15</t>
  </si>
  <si>
    <t>Walker</t>
  </si>
  <si>
    <t>1/5</t>
  </si>
  <si>
    <t>Amy</t>
  </si>
  <si>
    <t>Wallace</t>
  </si>
  <si>
    <t>Molly</t>
  </si>
  <si>
    <t>Ward</t>
  </si>
  <si>
    <t>Isabelle</t>
  </si>
  <si>
    <t>Westbury</t>
  </si>
  <si>
    <t>53*</t>
  </si>
  <si>
    <t>5/16</t>
  </si>
  <si>
    <t>Maddie</t>
  </si>
  <si>
    <t>White</t>
  </si>
  <si>
    <t>Ellen</t>
  </si>
  <si>
    <t>Williams</t>
  </si>
  <si>
    <t>Sian</t>
  </si>
  <si>
    <t>Wilson</t>
  </si>
  <si>
    <t xml:space="preserve">Carly </t>
  </si>
  <si>
    <t>Wishart</t>
  </si>
  <si>
    <t>Withers</t>
  </si>
  <si>
    <t>Natalie</t>
  </si>
  <si>
    <t>Wood</t>
  </si>
  <si>
    <t>Brianna</t>
  </si>
  <si>
    <t>Woodburn</t>
  </si>
  <si>
    <t>Wright</t>
  </si>
  <si>
    <t>2014/15 - 2015/16</t>
  </si>
  <si>
    <t>4/20</t>
  </si>
  <si>
    <t>Rosie</t>
  </si>
  <si>
    <t>Wynd</t>
  </si>
  <si>
    <t>1/13</t>
  </si>
  <si>
    <t>Mai</t>
  </si>
  <si>
    <t>Yanagida</t>
  </si>
  <si>
    <t>Shannon</t>
  </si>
  <si>
    <t>Young</t>
  </si>
  <si>
    <t>7/33</t>
  </si>
  <si>
    <t>CAP NO.</t>
  </si>
  <si>
    <t>MDNS</t>
  </si>
  <si>
    <t>Check catches</t>
  </si>
  <si>
    <t>168*</t>
  </si>
  <si>
    <t>1/14</t>
  </si>
  <si>
    <t>To be updated</t>
  </si>
  <si>
    <t>33^</t>
  </si>
  <si>
    <t>11^</t>
  </si>
  <si>
    <t>3/41</t>
  </si>
  <si>
    <t>Check PCC catches</t>
  </si>
  <si>
    <t>3/18</t>
  </si>
  <si>
    <t>4^</t>
  </si>
  <si>
    <t>22^</t>
  </si>
  <si>
    <t>42*</t>
  </si>
  <si>
    <t>30^</t>
  </si>
  <si>
    <t>83/45</t>
  </si>
  <si>
    <t>59^</t>
  </si>
  <si>
    <t xml:space="preserve">2014/15 </t>
  </si>
  <si>
    <t>NA</t>
  </si>
  <si>
    <t>42</t>
  </si>
  <si>
    <t>LEGEND</t>
  </si>
  <si>
    <t>Batting average cannot be calculated as data not available for BPLCC innings</t>
  </si>
  <si>
    <t>UPDATED TO END OF SEASON 2022/23</t>
  </si>
  <si>
    <t>Australia</t>
  </si>
  <si>
    <t>Victoria</t>
  </si>
  <si>
    <t>AUS CAREER</t>
  </si>
  <si>
    <t>AUS CAP #</t>
  </si>
  <si>
    <t>VIC CAREER</t>
  </si>
  <si>
    <t>VIC CAP #</t>
  </si>
  <si>
    <t>2017/18 - 2020/21</t>
  </si>
  <si>
    <t>1995/96</t>
  </si>
  <si>
    <t>Arscott</t>
  </si>
  <si>
    <t>2022/23</t>
  </si>
  <si>
    <t>2015/16 - 2022/23</t>
  </si>
  <si>
    <t>4/36</t>
  </si>
  <si>
    <t>2013/14 - 2018/19</t>
  </si>
  <si>
    <t>2018/19 - 2022/23</t>
  </si>
  <si>
    <t>31</t>
  </si>
  <si>
    <t>12 catches as a fielder</t>
  </si>
  <si>
    <t>1997/98</t>
  </si>
  <si>
    <t>1987 - 1992</t>
  </si>
  <si>
    <t>1982/83</t>
  </si>
  <si>
    <t>Kirrily</t>
  </si>
  <si>
    <t>Bruce</t>
  </si>
  <si>
    <t>2021/22 - 2022/23</t>
  </si>
  <si>
    <t>1993 - 1994</t>
  </si>
  <si>
    <t>1986/87</t>
  </si>
  <si>
    <t>Amara</t>
  </si>
  <si>
    <t>Carr</t>
  </si>
  <si>
    <t>2017/18 - 2022/23</t>
  </si>
  <si>
    <t>Cormack</t>
  </si>
  <si>
    <t>Day</t>
  </si>
  <si>
    <t>2020/21</t>
  </si>
  <si>
    <t>4/37</t>
  </si>
  <si>
    <t>Also played with Plenty Valley</t>
  </si>
  <si>
    <t>2017/18 - 2021/22</t>
  </si>
  <si>
    <t>1963 - 1977</t>
  </si>
  <si>
    <t>1958/59</t>
  </si>
  <si>
    <t>2006/07</t>
  </si>
  <si>
    <t>Samara</t>
  </si>
  <si>
    <t>Dulvin</t>
  </si>
  <si>
    <t>2020/21 - 2022/23</t>
  </si>
  <si>
    <t>2/20</t>
  </si>
  <si>
    <t>Fitzsimmons (Later Hill)</t>
  </si>
  <si>
    <t>1978 - 1979</t>
  </si>
  <si>
    <t>1972/73</t>
  </si>
  <si>
    <t>VIC rep, previously Dandenong and Melbourne</t>
  </si>
  <si>
    <t>1989/90</t>
  </si>
  <si>
    <t>Daisy</t>
  </si>
  <si>
    <t>Gee</t>
  </si>
  <si>
    <t>2021/22</t>
  </si>
  <si>
    <t>3/13</t>
  </si>
  <si>
    <t>Heitlinger</t>
  </si>
  <si>
    <t>2009/10</t>
  </si>
  <si>
    <t>RHB, RHO</t>
  </si>
  <si>
    <t>1986 - 1991</t>
  </si>
  <si>
    <t>1984/85 - 1990/91</t>
  </si>
  <si>
    <t>Huggins</t>
  </si>
  <si>
    <t>1 catch as a fielder</t>
  </si>
  <si>
    <t>2005/06</t>
  </si>
  <si>
    <t>2018/19 - 2021/22</t>
  </si>
  <si>
    <t>1972 - 1978</t>
  </si>
  <si>
    <t>1969-70</t>
  </si>
  <si>
    <t>Jones (Later Sayers)</t>
  </si>
  <si>
    <t>1978/79</t>
  </si>
  <si>
    <t>1993/94</t>
  </si>
  <si>
    <t>Jasleen</t>
  </si>
  <si>
    <t>Kaur</t>
  </si>
  <si>
    <t>2010/11</t>
  </si>
  <si>
    <t>2016/17 - 2021/22</t>
  </si>
  <si>
    <t>25</t>
  </si>
  <si>
    <t>2015/16 - 2020/21</t>
  </si>
  <si>
    <t>???</t>
  </si>
  <si>
    <t>2019/20 - 2022/23</t>
  </si>
  <si>
    <t>34*</t>
  </si>
  <si>
    <t>1984 - 1995</t>
  </si>
  <si>
    <t>1991/92</t>
  </si>
  <si>
    <t>5/26</t>
  </si>
  <si>
    <t xml:space="preserve">Courtney </t>
  </si>
  <si>
    <t>Neale</t>
  </si>
  <si>
    <t>5/33</t>
  </si>
  <si>
    <t>Matilda</t>
  </si>
  <si>
    <t>Pendergast</t>
  </si>
  <si>
    <t>2014/15 - 2022/23</t>
  </si>
  <si>
    <t>Dia</t>
  </si>
  <si>
    <t>Shah</t>
  </si>
  <si>
    <t>2015/16 - 2021/22</t>
  </si>
  <si>
    <t>3/25</t>
  </si>
  <si>
    <t>2014/15 - 2021/22</t>
  </si>
  <si>
    <t>20</t>
  </si>
  <si>
    <t>Ribhya</t>
  </si>
  <si>
    <t>Syan</t>
  </si>
  <si>
    <t>1/42</t>
  </si>
  <si>
    <t>Taffs</t>
  </si>
  <si>
    <t>Played with other clubs</t>
  </si>
  <si>
    <t>1972 - 1985</t>
  </si>
  <si>
    <t>1969/70</t>
  </si>
  <si>
    <t>Ellie</t>
  </si>
  <si>
    <t>Threlkeld</t>
  </si>
  <si>
    <t>England A, Lancashire</t>
  </si>
  <si>
    <t>2007/08</t>
  </si>
  <si>
    <t>2018/19 - 2020/21</t>
  </si>
  <si>
    <t>Waring</t>
  </si>
  <si>
    <t>6/24</t>
  </si>
  <si>
    <t>14</t>
  </si>
  <si>
    <t>2001/02</t>
  </si>
  <si>
    <t>1999/00</t>
  </si>
  <si>
    <t>AUSTRALIAN REPRESENTATIVES</t>
  </si>
  <si>
    <t>TESTS</t>
  </si>
  <si>
    <t>MATCHES</t>
  </si>
  <si>
    <t>INNINGS</t>
  </si>
  <si>
    <t>NOT OUTS</t>
  </si>
  <si>
    <t>100s</t>
  </si>
  <si>
    <t>50s</t>
  </si>
  <si>
    <t>Bolton, Nicole</t>
  </si>
  <si>
    <t>LHB, RAO</t>
  </si>
  <si>
    <t>Brown, Karen</t>
  </si>
  <si>
    <t>Calvert, Julie</t>
  </si>
  <si>
    <t>Duffin, Jessica</t>
  </si>
  <si>
    <t>Heywood, Sharlene</t>
  </si>
  <si>
    <t>King, Alana</t>
  </si>
  <si>
    <t>Sutherland, Annabel</t>
  </si>
  <si>
    <t>Theodore, Stephanie</t>
  </si>
  <si>
    <t>Villani, Elysse</t>
  </si>
  <si>
    <t xml:space="preserve"> Current club player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</si>
</sst>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FFFFFF"/>
      <name val="Calibri"/>
      <family val="2"/>
      <scheme val="minor"/>
    </font>
    <font>
      <sz val="10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00009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2F2F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548235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7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6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7">
    <xf numFmtId="0" fontId="0" fillId="0" borderId="0" xfId="0"/>
    <xf numFmtId="49" fontId="0" fillId="0" borderId="0" xfId="0" applyNumberFormat="1"/>
    <xf numFmtId="0" fontId="2" fillId="2" borderId="0" xfId="0" applyFont="1" applyFill="1"/>
    <xf numFmtId="0" fontId="2" fillId="2" borderId="0" xfId="0" applyFont="1" applyFill="1" applyAlignment="1">
      <alignment horizontal="center" wrapText="1"/>
    </xf>
    <xf numFmtId="49" fontId="2" fillId="2" borderId="0" xfId="0" applyNumberFormat="1" applyFont="1" applyFill="1" applyAlignment="1">
      <alignment horizontal="center"/>
    </xf>
    <xf numFmtId="2" fontId="2" fillId="2" borderId="0" xfId="0" applyNumberFormat="1" applyFont="1" applyFill="1"/>
    <xf numFmtId="0" fontId="2" fillId="2" borderId="0" xfId="0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left" vertical="center" wrapText="1"/>
    </xf>
    <xf numFmtId="49" fontId="2" fillId="2" borderId="0" xfId="0" applyNumberFormat="1" applyFont="1" applyFill="1"/>
    <xf numFmtId="49" fontId="4" fillId="0" borderId="0" xfId="0" applyNumberFormat="1" applyFont="1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/>
    </xf>
    <xf numFmtId="0" fontId="1" fillId="4" borderId="1" xfId="43" applyBorder="1" applyAlignment="1">
      <alignment horizontal="center"/>
    </xf>
    <xf numFmtId="2" fontId="1" fillId="4" borderId="1" xfId="43" applyNumberFormat="1" applyBorder="1" applyAlignment="1">
      <alignment horizontal="center"/>
    </xf>
    <xf numFmtId="0" fontId="1" fillId="4" borderId="1" xfId="43" applyBorder="1" applyAlignment="1">
      <alignment horizontal="center" wrapText="1"/>
    </xf>
    <xf numFmtId="0" fontId="1" fillId="4" borderId="1" xfId="43" applyBorder="1" applyAlignment="1">
      <alignment horizontal="center" vertical="center" wrapText="1"/>
    </xf>
    <xf numFmtId="2" fontId="1" fillId="4" borderId="1" xfId="43" applyNumberFormat="1" applyBorder="1" applyAlignment="1">
      <alignment horizontal="center" vertical="center" wrapText="1"/>
    </xf>
    <xf numFmtId="49" fontId="1" fillId="4" borderId="1" xfId="43" applyNumberFormat="1" applyBorder="1" applyAlignment="1">
      <alignment horizontal="center"/>
    </xf>
    <xf numFmtId="0" fontId="3" fillId="3" borderId="0" xfId="0" applyFont="1" applyFill="1" applyAlignment="1">
      <alignment wrapText="1"/>
    </xf>
    <xf numFmtId="0" fontId="0" fillId="4" borderId="1" xfId="43" applyFont="1" applyBorder="1" applyAlignment="1">
      <alignment horizontal="center" wrapText="1"/>
    </xf>
    <xf numFmtId="0" fontId="0" fillId="4" borderId="1" xfId="43" applyFont="1" applyBorder="1" applyAlignment="1">
      <alignment horizontal="center"/>
    </xf>
    <xf numFmtId="0" fontId="8" fillId="0" borderId="0" xfId="0" applyFont="1"/>
    <xf numFmtId="0" fontId="3" fillId="5" borderId="0" xfId="0" applyFont="1" applyFill="1"/>
    <xf numFmtId="0" fontId="3" fillId="5" borderId="0" xfId="0" applyFont="1" applyFill="1" applyAlignment="1">
      <alignment wrapText="1"/>
    </xf>
    <xf numFmtId="0" fontId="0" fillId="4" borderId="1" xfId="43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3" fillId="7" borderId="1" xfId="0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3" fillId="7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 wrapText="1"/>
    </xf>
    <xf numFmtId="2" fontId="3" fillId="7" borderId="1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0" fillId="7" borderId="1" xfId="0" applyNumberForma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horizontal="center" wrapText="1"/>
    </xf>
    <xf numFmtId="2" fontId="4" fillId="7" borderId="1" xfId="0" applyNumberFormat="1" applyFont="1" applyFill="1" applyBorder="1" applyAlignment="1">
      <alignment horizontal="center" vertical="center" wrapText="1"/>
    </xf>
    <xf numFmtId="2" fontId="3" fillId="7" borderId="1" xfId="0" applyNumberFormat="1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49" fontId="3" fillId="8" borderId="1" xfId="0" applyNumberFormat="1" applyFont="1" applyFill="1" applyBorder="1" applyAlignment="1">
      <alignment horizontal="center" wrapText="1"/>
    </xf>
    <xf numFmtId="49" fontId="3" fillId="8" borderId="1" xfId="0" applyNumberFormat="1" applyFont="1" applyFill="1" applyBorder="1" applyAlignment="1">
      <alignment horizontal="center"/>
    </xf>
    <xf numFmtId="49" fontId="4" fillId="8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3" fillId="0" borderId="0" xfId="0" applyFont="1"/>
    <xf numFmtId="15" fontId="12" fillId="10" borderId="2" xfId="134" applyNumberFormat="1" applyFont="1" applyFill="1" applyAlignment="1"/>
    <xf numFmtId="0" fontId="0" fillId="0" borderId="1" xfId="0" applyBorder="1" applyAlignment="1">
      <alignment horizontal="center"/>
    </xf>
    <xf numFmtId="0" fontId="0" fillId="11" borderId="0" xfId="0" applyFill="1"/>
    <xf numFmtId="0" fontId="3" fillId="11" borderId="0" xfId="0" applyFont="1" applyFill="1"/>
    <xf numFmtId="0" fontId="4" fillId="11" borderId="0" xfId="0" applyFont="1" applyFill="1" applyAlignment="1">
      <alignment horizontal="left" vertical="center" wrapText="1"/>
    </xf>
    <xf numFmtId="0" fontId="3" fillId="11" borderId="0" xfId="0" applyFont="1" applyFill="1" applyAlignment="1">
      <alignment horizontal="left" vertical="center" wrapText="1"/>
    </xf>
    <xf numFmtId="0" fontId="3" fillId="11" borderId="0" xfId="0" applyFont="1" applyFill="1" applyAlignment="1">
      <alignment wrapText="1"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 horizontal="left" wrapText="1"/>
    </xf>
    <xf numFmtId="16" fontId="3" fillId="7" borderId="1" xfId="0" applyNumberFormat="1" applyFont="1" applyFill="1" applyBorder="1" applyAlignment="1">
      <alignment horizontal="center"/>
    </xf>
    <xf numFmtId="0" fontId="1" fillId="12" borderId="1" xfId="43" applyFill="1" applyBorder="1" applyAlignment="1">
      <alignment horizontal="center" wrapText="1"/>
    </xf>
    <xf numFmtId="0" fontId="10" fillId="0" borderId="0" xfId="0" applyFont="1" applyAlignment="1">
      <alignment horizontal="left"/>
    </xf>
    <xf numFmtId="0" fontId="3" fillId="13" borderId="0" xfId="0" applyFont="1" applyFill="1" applyAlignment="1">
      <alignment horizontal="left" vertical="center" wrapText="1"/>
    </xf>
    <xf numFmtId="0" fontId="3" fillId="13" borderId="0" xfId="0" applyFont="1" applyFill="1"/>
    <xf numFmtId="0" fontId="3" fillId="13" borderId="0" xfId="0" applyFont="1" applyFill="1" applyAlignment="1">
      <alignment wrapText="1"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 horizontal="left" wrapText="1"/>
    </xf>
    <xf numFmtId="1" fontId="1" fillId="4" borderId="1" xfId="43" applyNumberFormat="1" applyBorder="1" applyAlignment="1">
      <alignment horizontal="center"/>
    </xf>
    <xf numFmtId="0" fontId="14" fillId="14" borderId="0" xfId="0" applyFont="1" applyFill="1" applyAlignment="1">
      <alignment horizontal="right"/>
    </xf>
    <xf numFmtId="0" fontId="14" fillId="15" borderId="0" xfId="0" applyFont="1" applyFill="1" applyAlignment="1">
      <alignment horizontal="right"/>
    </xf>
    <xf numFmtId="0" fontId="0" fillId="13" borderId="0" xfId="0" applyFill="1" applyAlignment="1">
      <alignment horizontal="center"/>
    </xf>
    <xf numFmtId="0" fontId="11" fillId="9" borderId="4" xfId="0" applyFont="1" applyFill="1" applyBorder="1" applyAlignment="1">
      <alignment horizontal="center"/>
    </xf>
    <xf numFmtId="0" fontId="14" fillId="14" borderId="0" xfId="0" applyFont="1" applyFill="1"/>
    <xf numFmtId="0" fontId="15" fillId="0" borderId="0" xfId="0" applyFont="1" applyAlignment="1">
      <alignment horizontal="left"/>
    </xf>
    <xf numFmtId="0" fontId="0" fillId="13" borderId="0" xfId="0" applyFill="1" applyAlignment="1">
      <alignment horizontal="left"/>
    </xf>
    <xf numFmtId="0" fontId="8" fillId="0" borderId="0" xfId="0" applyFont="1" applyAlignment="1">
      <alignment horizontal="right"/>
    </xf>
    <xf numFmtId="0" fontId="11" fillId="9" borderId="4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1" fillId="9" borderId="3" xfId="0" applyFont="1" applyFill="1" applyBorder="1" applyAlignment="1">
      <alignment horizontal="left"/>
    </xf>
    <xf numFmtId="0" fontId="11" fillId="9" borderId="4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1" fillId="9" borderId="5" xfId="0" applyFont="1" applyFill="1" applyBorder="1" applyAlignment="1">
      <alignment horizontal="left"/>
    </xf>
  </cellXfs>
  <cellStyles count="171">
    <cellStyle name="20% - Accent1" xfId="43" builtinId="30"/>
    <cellStyle name="Followed Hyperlink" xfId="10" builtinId="9" hidden="1"/>
    <cellStyle name="Followed Hyperlink" xfId="34" builtinId="9" hidden="1"/>
    <cellStyle name="Followed Hyperlink" xfId="20" builtinId="9" hidden="1"/>
    <cellStyle name="Followed Hyperlink" xfId="51" builtinId="9" hidden="1"/>
    <cellStyle name="Followed Hyperlink" xfId="97" builtinId="9" hidden="1"/>
    <cellStyle name="Followed Hyperlink" xfId="73" builtinId="9" hidden="1"/>
    <cellStyle name="Followed Hyperlink" xfId="138" builtinId="9" hidden="1"/>
    <cellStyle name="Followed Hyperlink" xfId="121" builtinId="9" hidden="1"/>
    <cellStyle name="Followed Hyperlink" xfId="142" builtinId="9" hidden="1"/>
    <cellStyle name="Followed Hyperlink" xfId="42" builtinId="9" hidden="1"/>
    <cellStyle name="Followed Hyperlink" xfId="59" builtinId="9" hidden="1"/>
    <cellStyle name="Followed Hyperlink" xfId="105" builtinId="9" hidden="1"/>
    <cellStyle name="Followed Hyperlink" xfId="111" builtinId="9" hidden="1"/>
    <cellStyle name="Followed Hyperlink" xfId="57" builtinId="9" hidden="1"/>
    <cellStyle name="Followed Hyperlink" xfId="115" builtinId="9" hidden="1"/>
    <cellStyle name="Followed Hyperlink" xfId="40" builtinId="9" hidden="1"/>
    <cellStyle name="Followed Hyperlink" xfId="166" builtinId="9" hidden="1"/>
    <cellStyle name="Followed Hyperlink" xfId="93" builtinId="9" hidden="1"/>
    <cellStyle name="Followed Hyperlink" xfId="12" builtinId="9" hidden="1"/>
    <cellStyle name="Followed Hyperlink" xfId="6" builtinId="9" hidden="1"/>
    <cellStyle name="Followed Hyperlink" xfId="18" builtinId="9" hidden="1"/>
    <cellStyle name="Followed Hyperlink" xfId="152" builtinId="9" hidden="1"/>
    <cellStyle name="Followed Hyperlink" xfId="55" builtinId="9" hidden="1"/>
    <cellStyle name="Followed Hyperlink" xfId="131" builtinId="9" hidden="1"/>
    <cellStyle name="Followed Hyperlink" xfId="103" builtinId="9" hidden="1"/>
    <cellStyle name="Followed Hyperlink" xfId="45" builtinId="9" hidden="1"/>
    <cellStyle name="Followed Hyperlink" xfId="136" builtinId="9" hidden="1"/>
    <cellStyle name="Followed Hyperlink" xfId="49" builtinId="9" hidden="1"/>
    <cellStyle name="Followed Hyperlink" xfId="83" builtinId="9" hidden="1"/>
    <cellStyle name="Followed Hyperlink" xfId="24" builtinId="9" hidden="1"/>
    <cellStyle name="Followed Hyperlink" xfId="32" builtinId="9" hidden="1"/>
    <cellStyle name="Followed Hyperlink" xfId="69" builtinId="9" hidden="1"/>
    <cellStyle name="Followed Hyperlink" xfId="144" builtinId="9" hidden="1"/>
    <cellStyle name="Followed Hyperlink" xfId="89" builtinId="9" hidden="1"/>
    <cellStyle name="Followed Hyperlink" xfId="4" builtinId="9" hidden="1"/>
    <cellStyle name="Followed Hyperlink" xfId="38" builtinId="9" hidden="1"/>
    <cellStyle name="Followed Hyperlink" xfId="47" builtinId="9" hidden="1"/>
    <cellStyle name="Followed Hyperlink" xfId="71" builtinId="9" hidden="1"/>
    <cellStyle name="Followed Hyperlink" xfId="8" builtinId="9" hidden="1"/>
    <cellStyle name="Followed Hyperlink" xfId="61" builtinId="9" hidden="1"/>
    <cellStyle name="Followed Hyperlink" xfId="99" builtinId="9" hidden="1"/>
    <cellStyle name="Followed Hyperlink" xfId="16" builtinId="9" hidden="1"/>
    <cellStyle name="Followed Hyperlink" xfId="160" builtinId="9" hidden="1"/>
    <cellStyle name="Followed Hyperlink" xfId="119" builtinId="9" hidden="1"/>
    <cellStyle name="Followed Hyperlink" xfId="22" builtinId="9" hidden="1"/>
    <cellStyle name="Followed Hyperlink" xfId="125" builtinId="9" hidden="1"/>
    <cellStyle name="Followed Hyperlink" xfId="53" builtinId="9" hidden="1"/>
    <cellStyle name="Followed Hyperlink" xfId="133" builtinId="9" hidden="1"/>
    <cellStyle name="Followed Hyperlink" xfId="30" builtinId="9" hidden="1"/>
    <cellStyle name="Followed Hyperlink" xfId="95" builtinId="9" hidden="1"/>
    <cellStyle name="Followed Hyperlink" xfId="162" builtinId="9" hidden="1"/>
    <cellStyle name="Followed Hyperlink" xfId="150" builtinId="9" hidden="1"/>
    <cellStyle name="Followed Hyperlink" xfId="81" builtinId="9" hidden="1"/>
    <cellStyle name="Followed Hyperlink" xfId="140" builtinId="9" hidden="1"/>
    <cellStyle name="Followed Hyperlink" xfId="148" builtinId="9" hidden="1"/>
    <cellStyle name="Followed Hyperlink" xfId="28" builtinId="9" hidden="1"/>
    <cellStyle name="Followed Hyperlink" xfId="79" builtinId="9" hidden="1"/>
    <cellStyle name="Followed Hyperlink" xfId="14" builtinId="9" hidden="1"/>
    <cellStyle name="Followed Hyperlink" xfId="107" builtinId="9" hidden="1"/>
    <cellStyle name="Followed Hyperlink" xfId="85" builtinId="9" hidden="1"/>
    <cellStyle name="Followed Hyperlink" xfId="123" builtinId="9" hidden="1"/>
    <cellStyle name="Followed Hyperlink" xfId="67" builtinId="9" hidden="1"/>
    <cellStyle name="Followed Hyperlink" xfId="158" builtinId="9" hidden="1"/>
    <cellStyle name="Followed Hyperlink" xfId="117" builtinId="9" hidden="1"/>
    <cellStyle name="Followed Hyperlink" xfId="113" builtinId="9" hidden="1"/>
    <cellStyle name="Followed Hyperlink" xfId="91" builtinId="9" hidden="1"/>
    <cellStyle name="Followed Hyperlink" xfId="101" builtinId="9" hidden="1"/>
    <cellStyle name="Followed Hyperlink" xfId="2" builtinId="9" hidden="1"/>
    <cellStyle name="Followed Hyperlink" xfId="170" builtinId="9" hidden="1"/>
    <cellStyle name="Followed Hyperlink" xfId="65" builtinId="9" hidden="1"/>
    <cellStyle name="Followed Hyperlink" xfId="87" builtinId="9" hidden="1"/>
    <cellStyle name="Followed Hyperlink" xfId="77" builtinId="9" hidden="1"/>
    <cellStyle name="Followed Hyperlink" xfId="75" builtinId="9" hidden="1"/>
    <cellStyle name="Followed Hyperlink" xfId="127" builtinId="9" hidden="1"/>
    <cellStyle name="Followed Hyperlink" xfId="129" builtinId="9" hidden="1"/>
    <cellStyle name="Followed Hyperlink" xfId="168" builtinId="9" hidden="1"/>
    <cellStyle name="Followed Hyperlink" xfId="63" builtinId="9" hidden="1"/>
    <cellStyle name="Followed Hyperlink" xfId="156" builtinId="9" hidden="1"/>
    <cellStyle name="Followed Hyperlink" xfId="164" builtinId="9" hidden="1"/>
    <cellStyle name="Followed Hyperlink" xfId="36" builtinId="9" hidden="1"/>
    <cellStyle name="Followed Hyperlink" xfId="154" builtinId="9" hidden="1"/>
    <cellStyle name="Followed Hyperlink" xfId="26" builtinId="9" hidden="1"/>
    <cellStyle name="Followed Hyperlink" xfId="109" builtinId="9" hidden="1"/>
    <cellStyle name="Followed Hyperlink" xfId="146" builtinId="9" hidden="1"/>
    <cellStyle name="Hyperlink" xfId="76" builtinId="8" hidden="1"/>
    <cellStyle name="Hyperlink" xfId="100" builtinId="8" hidden="1"/>
    <cellStyle name="Hyperlink" xfId="1" builtinId="8" hidden="1"/>
    <cellStyle name="Hyperlink" xfId="157" builtinId="8" hidden="1"/>
    <cellStyle name="Hyperlink" xfId="39" builtinId="8" hidden="1"/>
    <cellStyle name="Hyperlink" xfId="62" builtinId="8" hidden="1"/>
    <cellStyle name="Hyperlink" xfId="41" builtinId="8" hidden="1"/>
    <cellStyle name="Hyperlink" xfId="48" builtinId="8" hidden="1"/>
    <cellStyle name="Hyperlink" xfId="54" builtinId="8" hidden="1"/>
    <cellStyle name="Hyperlink" xfId="78" builtinId="8" hidden="1"/>
    <cellStyle name="Hyperlink" xfId="70" builtinId="8" hidden="1"/>
    <cellStyle name="Hyperlink" xfId="37" builtinId="8" hidden="1"/>
    <cellStyle name="Hyperlink" xfId="80" builtinId="8" hidden="1"/>
    <cellStyle name="Hyperlink" xfId="169" builtinId="8" hidden="1"/>
    <cellStyle name="Hyperlink" xfId="3" builtinId="8" hidden="1"/>
    <cellStyle name="Hyperlink" xfId="29" builtinId="8" hidden="1"/>
    <cellStyle name="Hyperlink" xfId="52" builtinId="8" hidden="1"/>
    <cellStyle name="Hyperlink" xfId="15" builtinId="8" hidden="1"/>
    <cellStyle name="Hyperlink" xfId="21" builtinId="8" hidden="1"/>
    <cellStyle name="Hyperlink" xfId="13" builtinId="8" hidden="1"/>
    <cellStyle name="Hyperlink" xfId="50" builtinId="8" hidden="1"/>
    <cellStyle name="Hyperlink" xfId="5" builtinId="8" hidden="1"/>
    <cellStyle name="Hyperlink" xfId="84" builtinId="8" hidden="1"/>
    <cellStyle name="Hyperlink" xfId="56" builtinId="8" hidden="1"/>
    <cellStyle name="Hyperlink" xfId="147" builtinId="8" hidden="1"/>
    <cellStyle name="Hyperlink" xfId="25" builtinId="8" hidden="1"/>
    <cellStyle name="Hyperlink" xfId="102" builtinId="8" hidden="1"/>
    <cellStyle name="Hyperlink" xfId="31" builtinId="8" hidden="1"/>
    <cellStyle name="Hyperlink" xfId="44" builtinId="8" hidden="1"/>
    <cellStyle name="Hyperlink" xfId="9" builtinId="8" hidden="1"/>
    <cellStyle name="Hyperlink" xfId="17" builtinId="8" hidden="1"/>
    <cellStyle name="Hyperlink" xfId="60" builtinId="8" hidden="1"/>
    <cellStyle name="Hyperlink" xfId="130" builtinId="8" hidden="1"/>
    <cellStyle name="Hyperlink" xfId="151" builtinId="8" hidden="1"/>
    <cellStyle name="Hyperlink" xfId="88" builtinId="8" hidden="1"/>
    <cellStyle name="Hyperlink" xfId="106" builtinId="8" hidden="1"/>
    <cellStyle name="Hyperlink" xfId="167" builtinId="8" hidden="1"/>
    <cellStyle name="Hyperlink" xfId="46" builtinId="8" hidden="1"/>
    <cellStyle name="Hyperlink" xfId="27" builtinId="8" hidden="1"/>
    <cellStyle name="Hyperlink" xfId="74" builtinId="8" hidden="1"/>
    <cellStyle name="Hyperlink" xfId="68" builtinId="8" hidden="1"/>
    <cellStyle name="Hyperlink" xfId="159" builtinId="8" hidden="1"/>
    <cellStyle name="Hyperlink" xfId="11" builtinId="8" hidden="1"/>
    <cellStyle name="Hyperlink" xfId="104" builtinId="8" hidden="1"/>
    <cellStyle name="Hyperlink" xfId="153" builtinId="8" hidden="1"/>
    <cellStyle name="Hyperlink" xfId="155" builtinId="8" hidden="1"/>
    <cellStyle name="Hyperlink" xfId="72" builtinId="8" hidden="1"/>
    <cellStyle name="Hyperlink" xfId="92" builtinId="8" hidden="1"/>
    <cellStyle name="Hyperlink" xfId="90" builtinId="8" hidden="1"/>
    <cellStyle name="Hyperlink" xfId="137" builtinId="8" hidden="1"/>
    <cellStyle name="Hyperlink" xfId="141" builtinId="8" hidden="1"/>
    <cellStyle name="Hyperlink" xfId="64" builtinId="8" hidden="1"/>
    <cellStyle name="Hyperlink" xfId="122" builtinId="8" hidden="1"/>
    <cellStyle name="Hyperlink" xfId="124" builtinId="8" hidden="1"/>
    <cellStyle name="Hyperlink" xfId="143" builtinId="8" hidden="1"/>
    <cellStyle name="Hyperlink" xfId="98" builtinId="8" hidden="1"/>
    <cellStyle name="Hyperlink" xfId="58" builtinId="8" hidden="1"/>
    <cellStyle name="Hyperlink" xfId="145" builtinId="8" hidden="1"/>
    <cellStyle name="Hyperlink" xfId="33" builtinId="8" hidden="1"/>
    <cellStyle name="Hyperlink" xfId="114" builtinId="8" hidden="1"/>
    <cellStyle name="Hyperlink" xfId="96" builtinId="8" hidden="1"/>
    <cellStyle name="Hyperlink" xfId="7" builtinId="8" hidden="1"/>
    <cellStyle name="Hyperlink" xfId="118" builtinId="8" hidden="1"/>
    <cellStyle name="Hyperlink" xfId="128" builtinId="8" hidden="1"/>
    <cellStyle name="Hyperlink" xfId="86" builtinId="8" hidden="1"/>
    <cellStyle name="Hyperlink" xfId="149" builtinId="8" hidden="1"/>
    <cellStyle name="Hyperlink" xfId="23" builtinId="8" hidden="1"/>
    <cellStyle name="Hyperlink" xfId="165" builtinId="8" hidden="1"/>
    <cellStyle name="Hyperlink" xfId="126" builtinId="8" hidden="1"/>
    <cellStyle name="Hyperlink" xfId="135" builtinId="8" hidden="1"/>
    <cellStyle name="Hyperlink" xfId="132" builtinId="8" hidden="1"/>
    <cellStyle name="Hyperlink" xfId="120" builtinId="8" hidden="1"/>
    <cellStyle name="Hyperlink" xfId="110" builtinId="8" hidden="1"/>
    <cellStyle name="Hyperlink" xfId="163" builtinId="8" hidden="1"/>
    <cellStyle name="Hyperlink" xfId="161" builtinId="8" hidden="1"/>
    <cellStyle name="Hyperlink" xfId="112" builtinId="8" hidden="1"/>
    <cellStyle name="Hyperlink" xfId="82" builtinId="8" hidden="1"/>
    <cellStyle name="Hyperlink" xfId="94" builtinId="8" hidden="1"/>
    <cellStyle name="Hyperlink" xfId="116" builtinId="8" hidden="1"/>
    <cellStyle name="Hyperlink" xfId="19" builtinId="8" hidden="1"/>
    <cellStyle name="Hyperlink" xfId="66" builtinId="8" hidden="1"/>
    <cellStyle name="Hyperlink" xfId="35" builtinId="8" hidden="1"/>
    <cellStyle name="Hyperlink" xfId="139" builtinId="8" hidden="1"/>
    <cellStyle name="Hyperlink" xfId="108" builtinId="8" hidden="1"/>
    <cellStyle name="Normal" xfId="0" builtinId="0"/>
    <cellStyle name="Output" xfId="134" builtinId="21"/>
  </cellStyles>
  <dxfs count="6">
    <dxf>
      <font>
        <color rgb="FFFFFF00"/>
      </font>
      <fill>
        <patternFill patternType="solid">
          <fgColor indexed="64"/>
          <bgColor rgb="FF008000"/>
        </patternFill>
      </fill>
    </dxf>
    <dxf>
      <font>
        <color theme="0"/>
      </font>
      <fill>
        <patternFill patternType="solid">
          <fgColor indexed="64"/>
          <bgColor theme="3" tint="-0.249977111117893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rgb="FFFFFF00"/>
      </font>
      <fill>
        <patternFill patternType="solid">
          <fgColor indexed="64"/>
          <bgColor rgb="FF008000"/>
        </patternFill>
      </fill>
    </dxf>
    <dxf>
      <font>
        <color theme="0"/>
      </font>
      <fill>
        <patternFill patternType="solid">
          <fgColor indexed="64"/>
          <bgColor theme="3" tint="-0.249977111117893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4"/>
  <sheetViews>
    <sheetView workbookViewId="0">
      <pane xSplit="5" ySplit="7" topLeftCell="F216" activePane="bottomRight" state="frozen"/>
      <selection pane="topRight" activeCell="F1" sqref="F1"/>
      <selection pane="bottomLeft" activeCell="A6" sqref="A6"/>
      <selection pane="bottomRight" activeCell="AA132" sqref="AA132"/>
    </sheetView>
  </sheetViews>
  <sheetFormatPr baseColWidth="10" defaultColWidth="11" defaultRowHeight="16" x14ac:dyDescent="0.2"/>
  <cols>
    <col min="2" max="2" width="11.6640625" style="49" customWidth="1"/>
    <col min="3" max="3" width="14.33203125" bestFit="1" customWidth="1"/>
    <col min="7" max="7" width="16.5" bestFit="1" customWidth="1"/>
    <col min="8" max="12" width="11" style="49"/>
    <col min="13" max="13" width="11.5" style="49" bestFit="1" customWidth="1"/>
    <col min="14" max="19" width="11" style="49"/>
    <col min="20" max="20" width="11" style="49" bestFit="1" customWidth="1"/>
    <col min="21" max="26" width="11" style="49"/>
    <col min="27" max="28" width="21.5" bestFit="1" customWidth="1"/>
  </cols>
  <sheetData>
    <row r="1" spans="1:27" ht="26" x14ac:dyDescent="0.3">
      <c r="A1" s="74" t="s">
        <v>0</v>
      </c>
      <c r="O1" s="102" t="s">
        <v>1</v>
      </c>
      <c r="P1" s="102" t="s">
        <v>2</v>
      </c>
    </row>
    <row r="2" spans="1:27" ht="26" x14ac:dyDescent="0.3">
      <c r="A2" s="74" t="s">
        <v>3</v>
      </c>
      <c r="O2" s="49">
        <v>1</v>
      </c>
      <c r="P2" s="102" t="s">
        <v>4</v>
      </c>
      <c r="Q2" s="102" t="s">
        <v>5</v>
      </c>
      <c r="R2" s="73" t="s">
        <v>6</v>
      </c>
    </row>
    <row r="3" spans="1:27" x14ac:dyDescent="0.2">
      <c r="O3" s="49">
        <v>2</v>
      </c>
      <c r="P3" s="48" t="s">
        <v>7</v>
      </c>
    </row>
    <row r="4" spans="1:27" ht="24" x14ac:dyDescent="0.3">
      <c r="A4" s="105" t="s">
        <v>8</v>
      </c>
      <c r="B4" s="105"/>
      <c r="C4" s="75" t="s">
        <v>9</v>
      </c>
      <c r="O4" s="49">
        <v>3</v>
      </c>
      <c r="P4" s="48" t="s">
        <v>10</v>
      </c>
    </row>
    <row r="5" spans="1:27" ht="17" thickBot="1" x14ac:dyDescent="0.25"/>
    <row r="6" spans="1:27" ht="22" thickBot="1" x14ac:dyDescent="0.3">
      <c r="D6" s="103" t="s">
        <v>11</v>
      </c>
      <c r="E6" s="104"/>
      <c r="F6" s="106"/>
      <c r="G6" s="103" t="s">
        <v>12</v>
      </c>
      <c r="H6" s="104"/>
      <c r="I6" s="103" t="s">
        <v>13</v>
      </c>
      <c r="J6" s="104"/>
      <c r="K6" s="104"/>
      <c r="L6" s="104"/>
      <c r="M6" s="104"/>
      <c r="N6" s="104"/>
      <c r="O6" s="104"/>
      <c r="P6" s="106"/>
      <c r="Q6" s="103" t="s">
        <v>14</v>
      </c>
      <c r="R6" s="104"/>
      <c r="S6" s="104"/>
      <c r="T6" s="104"/>
      <c r="U6" s="104"/>
      <c r="V6" s="104"/>
      <c r="W6" s="104"/>
      <c r="X6" s="103" t="s">
        <v>15</v>
      </c>
      <c r="Y6" s="104"/>
      <c r="Z6" s="104"/>
    </row>
    <row r="7" spans="1:27" ht="34" x14ac:dyDescent="0.2">
      <c r="A7" s="2" t="s">
        <v>16</v>
      </c>
      <c r="B7" s="3" t="s">
        <v>17</v>
      </c>
      <c r="C7" s="2" t="s">
        <v>18</v>
      </c>
      <c r="D7" s="2" t="s">
        <v>19</v>
      </c>
      <c r="E7" s="2" t="s">
        <v>20</v>
      </c>
      <c r="F7" s="2" t="s">
        <v>21</v>
      </c>
      <c r="G7" s="2" t="s">
        <v>12</v>
      </c>
      <c r="H7" s="6" t="s">
        <v>22</v>
      </c>
      <c r="I7" s="6" t="s">
        <v>23</v>
      </c>
      <c r="J7" s="6" t="s">
        <v>24</v>
      </c>
      <c r="K7" s="6" t="s">
        <v>25</v>
      </c>
      <c r="L7" s="6" t="s">
        <v>26</v>
      </c>
      <c r="M7" s="4" t="s">
        <v>27</v>
      </c>
      <c r="N7" s="50" t="s">
        <v>28</v>
      </c>
      <c r="O7" s="6">
        <v>100</v>
      </c>
      <c r="P7" s="6">
        <v>50</v>
      </c>
      <c r="Q7" s="6" t="s">
        <v>29</v>
      </c>
      <c r="R7" s="6" t="s">
        <v>26</v>
      </c>
      <c r="S7" s="6" t="s">
        <v>30</v>
      </c>
      <c r="T7" s="50" t="s">
        <v>27</v>
      </c>
      <c r="U7" s="4" t="s">
        <v>31</v>
      </c>
      <c r="V7" s="6" t="s">
        <v>32</v>
      </c>
      <c r="W7" s="6" t="s">
        <v>33</v>
      </c>
      <c r="X7" s="7" t="s">
        <v>34</v>
      </c>
      <c r="Y7" s="4" t="s">
        <v>35</v>
      </c>
      <c r="Z7" s="4" t="s">
        <v>36</v>
      </c>
      <c r="AA7" s="2" t="s">
        <v>1</v>
      </c>
    </row>
    <row r="8" spans="1:27" ht="17" x14ac:dyDescent="0.2">
      <c r="A8">
        <v>1</v>
      </c>
      <c r="D8" s="9" t="s">
        <v>37</v>
      </c>
      <c r="E8" s="9" t="s">
        <v>38</v>
      </c>
      <c r="F8" t="s">
        <v>39</v>
      </c>
      <c r="I8" s="35">
        <v>2</v>
      </c>
      <c r="J8" s="37" t="s">
        <v>40</v>
      </c>
      <c r="K8" s="36" t="s">
        <v>40</v>
      </c>
      <c r="L8" s="35">
        <v>13</v>
      </c>
      <c r="M8" s="36">
        <v>13</v>
      </c>
      <c r="N8" s="35">
        <v>13</v>
      </c>
      <c r="O8" s="37" t="s">
        <v>40</v>
      </c>
      <c r="P8" s="36" t="s">
        <v>40</v>
      </c>
      <c r="Q8" s="51">
        <v>5</v>
      </c>
      <c r="R8" s="51">
        <v>12</v>
      </c>
      <c r="S8" s="51">
        <v>0</v>
      </c>
      <c r="T8" s="52" t="s">
        <v>40</v>
      </c>
      <c r="U8" s="53" t="s">
        <v>41</v>
      </c>
      <c r="V8" s="54"/>
      <c r="W8" s="54"/>
      <c r="X8" s="68">
        <v>0</v>
      </c>
      <c r="Y8" s="69"/>
      <c r="Z8" s="69"/>
    </row>
    <row r="9" spans="1:27" ht="17" x14ac:dyDescent="0.2">
      <c r="A9">
        <v>2</v>
      </c>
      <c r="D9" s="9" t="s">
        <v>42</v>
      </c>
      <c r="E9" s="9" t="s">
        <v>43</v>
      </c>
      <c r="F9" t="s">
        <v>39</v>
      </c>
      <c r="I9" s="35">
        <v>62</v>
      </c>
      <c r="J9" s="37" t="s">
        <v>40</v>
      </c>
      <c r="K9" s="36" t="s">
        <v>40</v>
      </c>
      <c r="L9" s="35">
        <v>1467</v>
      </c>
      <c r="M9" s="36">
        <v>25.293103448275861</v>
      </c>
      <c r="N9" s="35">
        <v>132</v>
      </c>
      <c r="O9" s="37" t="s">
        <v>40</v>
      </c>
      <c r="P9" s="36" t="s">
        <v>40</v>
      </c>
      <c r="Q9" s="51">
        <v>25.4</v>
      </c>
      <c r="R9" s="51">
        <v>104</v>
      </c>
      <c r="S9" s="51">
        <v>5</v>
      </c>
      <c r="T9" s="52">
        <f>R9/S9</f>
        <v>20.8</v>
      </c>
      <c r="U9" s="53" t="s">
        <v>44</v>
      </c>
      <c r="V9" s="54"/>
      <c r="W9" s="54"/>
      <c r="X9" s="68">
        <v>28</v>
      </c>
      <c r="Y9" s="69"/>
      <c r="Z9" s="69"/>
    </row>
    <row r="10" spans="1:27" x14ac:dyDescent="0.2">
      <c r="A10">
        <v>3</v>
      </c>
      <c r="C10">
        <v>26</v>
      </c>
      <c r="D10" s="9" t="s">
        <v>45</v>
      </c>
      <c r="E10" s="9" t="s">
        <v>46</v>
      </c>
      <c r="F10" t="s">
        <v>47</v>
      </c>
      <c r="G10" t="s">
        <v>48</v>
      </c>
      <c r="H10" s="49">
        <v>1</v>
      </c>
      <c r="I10" s="35">
        <v>7</v>
      </c>
      <c r="J10" s="35">
        <v>2</v>
      </c>
      <c r="K10" s="35">
        <v>0</v>
      </c>
      <c r="L10" s="35">
        <v>2</v>
      </c>
      <c r="M10" s="36">
        <v>1</v>
      </c>
      <c r="N10" s="35">
        <v>1</v>
      </c>
      <c r="O10" s="35">
        <v>0</v>
      </c>
      <c r="P10" s="35">
        <v>0</v>
      </c>
      <c r="Q10" s="51">
        <v>14.5</v>
      </c>
      <c r="R10" s="51">
        <v>65</v>
      </c>
      <c r="S10" s="51">
        <v>1</v>
      </c>
      <c r="T10" s="52">
        <v>65</v>
      </c>
      <c r="U10" s="53" t="s">
        <v>44</v>
      </c>
      <c r="V10" s="54"/>
      <c r="W10" s="54"/>
      <c r="X10" s="68"/>
      <c r="Y10" s="69"/>
      <c r="Z10" s="69"/>
      <c r="AA10" t="s">
        <v>49</v>
      </c>
    </row>
    <row r="11" spans="1:27" ht="17" x14ac:dyDescent="0.2">
      <c r="A11">
        <v>4</v>
      </c>
      <c r="D11" s="9" t="s">
        <v>50</v>
      </c>
      <c r="E11" s="9" t="s">
        <v>51</v>
      </c>
      <c r="F11" t="s">
        <v>39</v>
      </c>
      <c r="I11" s="35">
        <v>3</v>
      </c>
      <c r="J11" s="37" t="s">
        <v>40</v>
      </c>
      <c r="K11" s="36" t="s">
        <v>40</v>
      </c>
      <c r="L11" s="35">
        <v>19</v>
      </c>
      <c r="M11" s="36">
        <v>9.5</v>
      </c>
      <c r="N11" s="35">
        <v>13</v>
      </c>
      <c r="O11" s="37" t="s">
        <v>40</v>
      </c>
      <c r="P11" s="36" t="s">
        <v>40</v>
      </c>
      <c r="Q11" s="51">
        <v>8</v>
      </c>
      <c r="R11" s="51">
        <v>28</v>
      </c>
      <c r="S11" s="51">
        <v>0</v>
      </c>
      <c r="T11" s="52" t="s">
        <v>40</v>
      </c>
      <c r="U11" s="53" t="s">
        <v>52</v>
      </c>
      <c r="V11" s="54"/>
      <c r="W11" s="54"/>
      <c r="X11" s="68">
        <v>1</v>
      </c>
      <c r="Y11" s="69"/>
      <c r="Z11" s="69"/>
    </row>
    <row r="12" spans="1:27" x14ac:dyDescent="0.2">
      <c r="A12">
        <v>5</v>
      </c>
      <c r="B12" s="49" t="s">
        <v>53</v>
      </c>
      <c r="C12">
        <v>44</v>
      </c>
      <c r="D12" s="31" t="s">
        <v>54</v>
      </c>
      <c r="E12" s="31" t="s">
        <v>55</v>
      </c>
      <c r="F12" t="s">
        <v>47</v>
      </c>
      <c r="G12" t="s">
        <v>56</v>
      </c>
      <c r="H12" s="49">
        <v>2</v>
      </c>
      <c r="I12" s="35">
        <v>47</v>
      </c>
      <c r="J12" s="35">
        <v>32</v>
      </c>
      <c r="K12" s="35">
        <v>10</v>
      </c>
      <c r="L12" s="35">
        <v>342</v>
      </c>
      <c r="M12" s="36">
        <f>L12/(J12-K12)</f>
        <v>15.545454545454545</v>
      </c>
      <c r="N12" s="43">
        <v>37</v>
      </c>
      <c r="O12" s="35">
        <v>0</v>
      </c>
      <c r="P12" s="35">
        <v>0</v>
      </c>
      <c r="Q12" s="51">
        <v>207.5</v>
      </c>
      <c r="R12" s="51">
        <v>845</v>
      </c>
      <c r="S12" s="51">
        <v>43</v>
      </c>
      <c r="T12" s="52">
        <f>R12/S12</f>
        <v>19.651162790697676</v>
      </c>
      <c r="U12" s="53" t="s">
        <v>57</v>
      </c>
      <c r="V12" s="54"/>
      <c r="W12" s="54"/>
      <c r="X12" s="68">
        <v>10</v>
      </c>
      <c r="Y12" s="69"/>
      <c r="Z12" s="69"/>
    </row>
    <row r="13" spans="1:27" ht="17" x14ac:dyDescent="0.2">
      <c r="A13">
        <v>6</v>
      </c>
      <c r="D13" s="9" t="s">
        <v>58</v>
      </c>
      <c r="E13" s="9" t="s">
        <v>59</v>
      </c>
      <c r="F13" t="s">
        <v>39</v>
      </c>
      <c r="I13" s="35">
        <v>212</v>
      </c>
      <c r="J13" s="37" t="s">
        <v>40</v>
      </c>
      <c r="K13" s="36" t="s">
        <v>40</v>
      </c>
      <c r="L13" s="35">
        <v>3976</v>
      </c>
      <c r="M13" s="36">
        <v>28.60431654676259</v>
      </c>
      <c r="N13" s="35" t="s">
        <v>60</v>
      </c>
      <c r="O13" s="37" t="s">
        <v>40</v>
      </c>
      <c r="P13" s="36" t="s">
        <v>40</v>
      </c>
      <c r="Q13" s="51">
        <v>31</v>
      </c>
      <c r="R13" s="51">
        <v>95</v>
      </c>
      <c r="S13" s="51">
        <v>2</v>
      </c>
      <c r="T13" s="52">
        <f>R13/S13</f>
        <v>47.5</v>
      </c>
      <c r="U13" s="53" t="s">
        <v>61</v>
      </c>
      <c r="V13" s="54"/>
      <c r="W13" s="54"/>
      <c r="X13" s="68" t="s">
        <v>62</v>
      </c>
      <c r="Y13" s="69"/>
      <c r="Z13" s="69"/>
    </row>
    <row r="14" spans="1:27" ht="17" x14ac:dyDescent="0.2">
      <c r="A14">
        <v>7</v>
      </c>
      <c r="D14" s="9" t="s">
        <v>63</v>
      </c>
      <c r="E14" s="9" t="s">
        <v>64</v>
      </c>
      <c r="F14" t="s">
        <v>39</v>
      </c>
      <c r="I14" s="35">
        <v>7</v>
      </c>
      <c r="J14" s="37" t="s">
        <v>40</v>
      </c>
      <c r="K14" s="36" t="s">
        <v>40</v>
      </c>
      <c r="L14" s="35">
        <v>10</v>
      </c>
      <c r="M14" s="36">
        <v>3.3333333333333335</v>
      </c>
      <c r="N14" s="35">
        <v>8</v>
      </c>
      <c r="O14" s="37" t="s">
        <v>40</v>
      </c>
      <c r="P14" s="36" t="s">
        <v>40</v>
      </c>
      <c r="Q14" s="51">
        <v>19</v>
      </c>
      <c r="R14" s="51">
        <v>30</v>
      </c>
      <c r="S14" s="51">
        <v>2</v>
      </c>
      <c r="T14" s="52">
        <f>R14/S14</f>
        <v>15</v>
      </c>
      <c r="U14" s="53" t="s">
        <v>65</v>
      </c>
      <c r="V14" s="54"/>
      <c r="W14" s="54"/>
      <c r="X14" s="68">
        <v>0</v>
      </c>
      <c r="Y14" s="69"/>
      <c r="Z14" s="69"/>
      <c r="AA14" s="44" t="s">
        <v>49</v>
      </c>
    </row>
    <row r="15" spans="1:27" x14ac:dyDescent="0.2">
      <c r="A15">
        <v>8</v>
      </c>
      <c r="B15" s="49" t="s">
        <v>2</v>
      </c>
      <c r="C15">
        <v>38</v>
      </c>
      <c r="D15" s="9" t="s">
        <v>66</v>
      </c>
      <c r="E15" s="9" t="s">
        <v>67</v>
      </c>
      <c r="F15" t="s">
        <v>47</v>
      </c>
      <c r="G15" t="s">
        <v>68</v>
      </c>
      <c r="H15" s="49">
        <v>3</v>
      </c>
      <c r="I15" s="35">
        <v>41</v>
      </c>
      <c r="J15" s="35">
        <v>26</v>
      </c>
      <c r="K15" s="35">
        <v>5</v>
      </c>
      <c r="L15" s="35">
        <v>273</v>
      </c>
      <c r="M15" s="36">
        <f>L15/(J15-K15)</f>
        <v>13</v>
      </c>
      <c r="N15" s="43" t="s">
        <v>69</v>
      </c>
      <c r="O15" s="35">
        <v>0</v>
      </c>
      <c r="P15" s="35">
        <v>0</v>
      </c>
      <c r="Q15" s="51">
        <v>141.5</v>
      </c>
      <c r="R15" s="51">
        <v>537</v>
      </c>
      <c r="S15" s="51">
        <v>20</v>
      </c>
      <c r="T15" s="52">
        <f>R15/S15</f>
        <v>26.85</v>
      </c>
      <c r="U15" s="53" t="s">
        <v>70</v>
      </c>
      <c r="V15" s="54">
        <v>1</v>
      </c>
      <c r="W15" s="54"/>
      <c r="X15" s="68">
        <v>6</v>
      </c>
      <c r="Y15" s="69"/>
      <c r="Z15" s="69"/>
      <c r="AA15" s="44" t="s">
        <v>49</v>
      </c>
    </row>
    <row r="16" spans="1:27" ht="17" x14ac:dyDescent="0.2">
      <c r="A16">
        <v>9</v>
      </c>
      <c r="D16" s="9" t="s">
        <v>71</v>
      </c>
      <c r="E16" s="9" t="s">
        <v>72</v>
      </c>
      <c r="F16" t="s">
        <v>39</v>
      </c>
      <c r="I16" s="35">
        <v>8</v>
      </c>
      <c r="J16" s="37" t="s">
        <v>40</v>
      </c>
      <c r="K16" s="36" t="s">
        <v>40</v>
      </c>
      <c r="L16" s="35">
        <v>9</v>
      </c>
      <c r="M16" s="36">
        <v>3</v>
      </c>
      <c r="N16" s="35">
        <v>5</v>
      </c>
      <c r="O16" s="37" t="s">
        <v>40</v>
      </c>
      <c r="P16" s="36" t="s">
        <v>40</v>
      </c>
      <c r="Q16" s="51">
        <v>34</v>
      </c>
      <c r="R16" s="51">
        <v>105</v>
      </c>
      <c r="S16" s="51">
        <v>3</v>
      </c>
      <c r="T16" s="52">
        <f>R16/S16</f>
        <v>35</v>
      </c>
      <c r="U16" s="53" t="s">
        <v>73</v>
      </c>
      <c r="V16" s="54"/>
      <c r="W16" s="54"/>
      <c r="X16" s="68">
        <v>3</v>
      </c>
      <c r="Y16" s="69"/>
      <c r="Z16" s="69"/>
    </row>
    <row r="17" spans="1:28" x14ac:dyDescent="0.2">
      <c r="A17">
        <v>10</v>
      </c>
      <c r="B17" s="49" t="s">
        <v>2</v>
      </c>
      <c r="C17">
        <v>31</v>
      </c>
      <c r="D17" s="9" t="s">
        <v>74</v>
      </c>
      <c r="E17" s="9" t="s">
        <v>75</v>
      </c>
      <c r="F17" t="s">
        <v>47</v>
      </c>
      <c r="G17" t="s">
        <v>76</v>
      </c>
      <c r="H17" s="49">
        <v>3</v>
      </c>
      <c r="I17" s="35">
        <v>9</v>
      </c>
      <c r="J17" s="35">
        <v>4</v>
      </c>
      <c r="K17" s="35">
        <v>0</v>
      </c>
      <c r="L17" s="35">
        <v>21</v>
      </c>
      <c r="M17" s="36">
        <f>L17/(J17-K17)</f>
        <v>5.25</v>
      </c>
      <c r="N17" s="35">
        <v>16</v>
      </c>
      <c r="O17" s="35">
        <v>0</v>
      </c>
      <c r="P17" s="35">
        <v>0</v>
      </c>
      <c r="Q17" s="51" t="s">
        <v>40</v>
      </c>
      <c r="R17" s="51" t="s">
        <v>40</v>
      </c>
      <c r="S17" s="51">
        <v>0</v>
      </c>
      <c r="T17" s="52" t="s">
        <v>40</v>
      </c>
      <c r="U17" s="53" t="s">
        <v>40</v>
      </c>
      <c r="V17" s="54"/>
      <c r="W17" s="54"/>
      <c r="X17" s="68">
        <v>3</v>
      </c>
      <c r="Y17" s="69"/>
      <c r="Z17" s="69"/>
      <c r="AA17" t="s">
        <v>49</v>
      </c>
    </row>
    <row r="18" spans="1:28" ht="17" x14ac:dyDescent="0.2">
      <c r="A18">
        <v>11</v>
      </c>
      <c r="D18" s="9" t="s">
        <v>77</v>
      </c>
      <c r="E18" s="9" t="s">
        <v>78</v>
      </c>
      <c r="F18" t="s">
        <v>39</v>
      </c>
      <c r="I18" s="35">
        <v>11</v>
      </c>
      <c r="J18" s="37" t="s">
        <v>40</v>
      </c>
      <c r="K18" s="36" t="s">
        <v>40</v>
      </c>
      <c r="L18" s="35">
        <v>13</v>
      </c>
      <c r="M18" s="36">
        <v>4.333333333333333</v>
      </c>
      <c r="N18" s="35">
        <v>10</v>
      </c>
      <c r="O18" s="37" t="s">
        <v>40</v>
      </c>
      <c r="P18" s="36" t="s">
        <v>40</v>
      </c>
      <c r="Q18" s="51">
        <v>119.1</v>
      </c>
      <c r="R18" s="51">
        <v>189</v>
      </c>
      <c r="S18" s="51">
        <v>11</v>
      </c>
      <c r="T18" s="52">
        <f>R18/S18</f>
        <v>17.181818181818183</v>
      </c>
      <c r="U18" s="53" t="s">
        <v>79</v>
      </c>
      <c r="V18" s="54"/>
      <c r="W18" s="54"/>
      <c r="X18" s="68">
        <v>1</v>
      </c>
      <c r="Y18" s="69"/>
      <c r="Z18" s="69"/>
    </row>
    <row r="19" spans="1:28" ht="17" x14ac:dyDescent="0.2">
      <c r="A19">
        <v>12</v>
      </c>
      <c r="D19" s="9" t="s">
        <v>80</v>
      </c>
      <c r="E19" s="13" t="s">
        <v>81</v>
      </c>
      <c r="F19" t="s">
        <v>39</v>
      </c>
      <c r="I19" s="37">
        <v>1</v>
      </c>
      <c r="J19" s="37" t="s">
        <v>40</v>
      </c>
      <c r="K19" s="36" t="s">
        <v>40</v>
      </c>
      <c r="L19" s="37">
        <v>14</v>
      </c>
      <c r="M19" s="36" t="s">
        <v>40</v>
      </c>
      <c r="N19" s="37" t="s">
        <v>82</v>
      </c>
      <c r="O19" s="37" t="s">
        <v>40</v>
      </c>
      <c r="P19" s="36" t="s">
        <v>40</v>
      </c>
      <c r="Q19" s="51" t="s">
        <v>40</v>
      </c>
      <c r="R19" s="55" t="s">
        <v>40</v>
      </c>
      <c r="S19" s="51">
        <v>0</v>
      </c>
      <c r="T19" s="52" t="s">
        <v>40</v>
      </c>
      <c r="U19" s="53" t="s">
        <v>40</v>
      </c>
      <c r="V19" s="54"/>
      <c r="W19" s="54"/>
      <c r="X19" s="70">
        <v>1</v>
      </c>
      <c r="Y19" s="69"/>
      <c r="Z19" s="69"/>
    </row>
    <row r="20" spans="1:28" ht="17" x14ac:dyDescent="0.2">
      <c r="A20">
        <v>13</v>
      </c>
      <c r="B20" s="49" t="s">
        <v>2</v>
      </c>
      <c r="C20">
        <v>50</v>
      </c>
      <c r="D20" s="9" t="s">
        <v>83</v>
      </c>
      <c r="E20" s="13" t="s">
        <v>84</v>
      </c>
      <c r="F20" t="s">
        <v>47</v>
      </c>
      <c r="G20" t="s">
        <v>56</v>
      </c>
      <c r="H20" s="49">
        <v>2</v>
      </c>
      <c r="I20" s="37">
        <v>5</v>
      </c>
      <c r="J20" s="35">
        <v>2</v>
      </c>
      <c r="K20" s="37">
        <v>1</v>
      </c>
      <c r="L20" s="37">
        <v>2</v>
      </c>
      <c r="M20" s="36">
        <f>L20/(J20-K20)</f>
        <v>2</v>
      </c>
      <c r="N20" s="42" t="s">
        <v>85</v>
      </c>
      <c r="O20" s="35">
        <v>0</v>
      </c>
      <c r="P20" s="35">
        <v>0</v>
      </c>
      <c r="Q20" s="51">
        <v>4</v>
      </c>
      <c r="R20" s="55">
        <v>35</v>
      </c>
      <c r="S20" s="55">
        <v>0</v>
      </c>
      <c r="T20" s="52" t="e">
        <f>R20/S20</f>
        <v>#DIV/0!</v>
      </c>
      <c r="U20" s="53" t="s">
        <v>86</v>
      </c>
      <c r="V20" s="54"/>
      <c r="W20" s="54"/>
      <c r="X20" s="70" t="s">
        <v>87</v>
      </c>
      <c r="Y20" s="69"/>
      <c r="Z20" s="69"/>
      <c r="AA20" t="s">
        <v>49</v>
      </c>
    </row>
    <row r="21" spans="1:28" ht="17" x14ac:dyDescent="0.2">
      <c r="A21">
        <v>14</v>
      </c>
      <c r="D21" s="9" t="s">
        <v>88</v>
      </c>
      <c r="E21" s="9" t="s">
        <v>89</v>
      </c>
      <c r="F21" t="s">
        <v>39</v>
      </c>
      <c r="I21" s="35">
        <v>1</v>
      </c>
      <c r="J21" s="37" t="s">
        <v>40</v>
      </c>
      <c r="K21" s="36" t="s">
        <v>40</v>
      </c>
      <c r="L21" s="35">
        <v>0</v>
      </c>
      <c r="M21" s="36" t="s">
        <v>40</v>
      </c>
      <c r="N21" s="35" t="s">
        <v>40</v>
      </c>
      <c r="O21" s="37" t="s">
        <v>40</v>
      </c>
      <c r="P21" s="36" t="s">
        <v>40</v>
      </c>
      <c r="Q21" s="51" t="s">
        <v>40</v>
      </c>
      <c r="R21" s="51" t="s">
        <v>40</v>
      </c>
      <c r="S21" s="51">
        <v>0</v>
      </c>
      <c r="T21" s="52" t="s">
        <v>40</v>
      </c>
      <c r="U21" s="53" t="s">
        <v>40</v>
      </c>
      <c r="V21" s="54"/>
      <c r="W21" s="54"/>
      <c r="X21" s="71" t="s">
        <v>90</v>
      </c>
      <c r="Y21" s="69"/>
      <c r="Z21" s="69"/>
    </row>
    <row r="22" spans="1:28" ht="17" x14ac:dyDescent="0.2">
      <c r="A22">
        <v>15</v>
      </c>
      <c r="D22" s="16" t="s">
        <v>91</v>
      </c>
      <c r="E22" s="17" t="s">
        <v>92</v>
      </c>
      <c r="F22" t="s">
        <v>39</v>
      </c>
      <c r="I22" s="38">
        <v>1</v>
      </c>
      <c r="J22" s="37" t="s">
        <v>40</v>
      </c>
      <c r="K22" s="36" t="s">
        <v>40</v>
      </c>
      <c r="L22" s="35">
        <v>0</v>
      </c>
      <c r="M22" s="36" t="s">
        <v>40</v>
      </c>
      <c r="N22" s="35" t="s">
        <v>40</v>
      </c>
      <c r="O22" s="37" t="s">
        <v>40</v>
      </c>
      <c r="P22" s="36" t="s">
        <v>40</v>
      </c>
      <c r="Q22" s="56" t="s">
        <v>40</v>
      </c>
      <c r="R22" s="56" t="s">
        <v>40</v>
      </c>
      <c r="S22" s="51">
        <v>0</v>
      </c>
      <c r="T22" s="52" t="s">
        <v>40</v>
      </c>
      <c r="U22" s="56" t="s">
        <v>40</v>
      </c>
      <c r="V22" s="54"/>
      <c r="W22" s="54"/>
      <c r="X22" s="72" t="s">
        <v>87</v>
      </c>
      <c r="Y22" s="69"/>
      <c r="Z22" s="69"/>
    </row>
    <row r="23" spans="1:28" ht="17" x14ac:dyDescent="0.2">
      <c r="A23">
        <v>16</v>
      </c>
      <c r="D23" s="17" t="s">
        <v>74</v>
      </c>
      <c r="E23" s="17" t="s">
        <v>93</v>
      </c>
      <c r="F23" t="s">
        <v>39</v>
      </c>
      <c r="I23" s="38">
        <v>1</v>
      </c>
      <c r="J23" s="37" t="s">
        <v>40</v>
      </c>
      <c r="K23" s="36" t="s">
        <v>40</v>
      </c>
      <c r="L23" s="38">
        <v>0</v>
      </c>
      <c r="M23" s="39">
        <v>0</v>
      </c>
      <c r="N23" s="38">
        <v>0</v>
      </c>
      <c r="O23" s="37" t="s">
        <v>40</v>
      </c>
      <c r="P23" s="36" t="s">
        <v>40</v>
      </c>
      <c r="Q23" s="57" t="s">
        <v>40</v>
      </c>
      <c r="R23" s="51" t="s">
        <v>40</v>
      </c>
      <c r="S23" s="51">
        <v>0</v>
      </c>
      <c r="T23" s="52" t="s">
        <v>40</v>
      </c>
      <c r="U23" s="57" t="s">
        <v>40</v>
      </c>
      <c r="V23" s="54"/>
      <c r="W23" s="54"/>
      <c r="X23" s="71" t="s">
        <v>90</v>
      </c>
      <c r="Y23" s="69"/>
      <c r="Z23" s="69"/>
    </row>
    <row r="24" spans="1:28" ht="17" x14ac:dyDescent="0.2">
      <c r="A24">
        <v>17</v>
      </c>
      <c r="D24" s="9" t="s">
        <v>94</v>
      </c>
      <c r="E24" s="9" t="s">
        <v>95</v>
      </c>
      <c r="F24" t="s">
        <v>39</v>
      </c>
      <c r="I24" s="35">
        <v>4</v>
      </c>
      <c r="J24" s="37" t="s">
        <v>40</v>
      </c>
      <c r="K24" s="36" t="s">
        <v>40</v>
      </c>
      <c r="L24" s="35">
        <v>1</v>
      </c>
      <c r="M24" s="36">
        <v>1</v>
      </c>
      <c r="N24" s="35" t="s">
        <v>96</v>
      </c>
      <c r="O24" s="37" t="s">
        <v>40</v>
      </c>
      <c r="P24" s="36" t="s">
        <v>40</v>
      </c>
      <c r="Q24" s="51">
        <v>2</v>
      </c>
      <c r="R24" s="51">
        <v>6</v>
      </c>
      <c r="S24" s="51">
        <v>0</v>
      </c>
      <c r="T24" s="52" t="s">
        <v>40</v>
      </c>
      <c r="U24" s="53" t="s">
        <v>97</v>
      </c>
      <c r="V24" s="54"/>
      <c r="W24" s="54"/>
      <c r="X24" s="68">
        <v>2</v>
      </c>
      <c r="Y24" s="69"/>
      <c r="Z24" s="69"/>
    </row>
    <row r="25" spans="1:28" ht="17" x14ac:dyDescent="0.2">
      <c r="A25">
        <v>18</v>
      </c>
      <c r="D25" s="9" t="s">
        <v>71</v>
      </c>
      <c r="E25" s="9" t="s">
        <v>98</v>
      </c>
      <c r="F25" t="s">
        <v>39</v>
      </c>
      <c r="I25" s="35">
        <v>19</v>
      </c>
      <c r="J25" s="37" t="s">
        <v>40</v>
      </c>
      <c r="K25" s="36" t="s">
        <v>40</v>
      </c>
      <c r="L25" s="35">
        <v>48</v>
      </c>
      <c r="M25" s="36">
        <v>8</v>
      </c>
      <c r="N25" s="35" t="s">
        <v>99</v>
      </c>
      <c r="O25" s="37" t="s">
        <v>40</v>
      </c>
      <c r="P25" s="36" t="s">
        <v>40</v>
      </c>
      <c r="Q25" s="51">
        <v>135</v>
      </c>
      <c r="R25" s="51">
        <v>315</v>
      </c>
      <c r="S25" s="51">
        <v>13</v>
      </c>
      <c r="T25" s="52">
        <f>R25/S25</f>
        <v>24.23076923076923</v>
      </c>
      <c r="U25" s="53" t="s">
        <v>100</v>
      </c>
      <c r="V25" s="54"/>
      <c r="W25" s="54"/>
      <c r="X25" s="68">
        <v>7</v>
      </c>
      <c r="Y25" s="69"/>
      <c r="Z25" s="69"/>
    </row>
    <row r="26" spans="1:28" ht="17" x14ac:dyDescent="0.2">
      <c r="A26">
        <v>19</v>
      </c>
      <c r="D26" s="9" t="s">
        <v>101</v>
      </c>
      <c r="E26" s="9" t="s">
        <v>102</v>
      </c>
      <c r="F26" t="s">
        <v>39</v>
      </c>
      <c r="I26" s="35">
        <v>4</v>
      </c>
      <c r="J26" s="37" t="s">
        <v>40</v>
      </c>
      <c r="K26" s="36" t="s">
        <v>40</v>
      </c>
      <c r="L26" s="35">
        <v>0</v>
      </c>
      <c r="M26" s="36" t="s">
        <v>40</v>
      </c>
      <c r="N26" s="35" t="s">
        <v>40</v>
      </c>
      <c r="O26" s="37" t="s">
        <v>40</v>
      </c>
      <c r="P26" s="36" t="s">
        <v>40</v>
      </c>
      <c r="Q26" s="51" t="s">
        <v>40</v>
      </c>
      <c r="R26" s="51" t="s">
        <v>40</v>
      </c>
      <c r="S26" s="51">
        <v>0</v>
      </c>
      <c r="T26" s="52" t="s">
        <v>40</v>
      </c>
      <c r="U26" s="53" t="s">
        <v>40</v>
      </c>
      <c r="V26" s="54"/>
      <c r="W26" s="54"/>
      <c r="X26" s="71" t="s">
        <v>90</v>
      </c>
      <c r="Y26" s="69"/>
      <c r="Z26" s="69"/>
    </row>
    <row r="27" spans="1:28" ht="17" x14ac:dyDescent="0.2">
      <c r="A27">
        <v>20</v>
      </c>
      <c r="D27" s="23" t="s">
        <v>103</v>
      </c>
      <c r="E27" s="17" t="s">
        <v>104</v>
      </c>
      <c r="F27" t="s">
        <v>39</v>
      </c>
      <c r="I27" s="38">
        <v>1</v>
      </c>
      <c r="J27" s="37" t="s">
        <v>40</v>
      </c>
      <c r="K27" s="36" t="s">
        <v>40</v>
      </c>
      <c r="L27" s="35">
        <v>0</v>
      </c>
      <c r="M27" s="36" t="s">
        <v>40</v>
      </c>
      <c r="N27" s="40" t="s">
        <v>40</v>
      </c>
      <c r="O27" s="37" t="s">
        <v>40</v>
      </c>
      <c r="P27" s="36" t="s">
        <v>40</v>
      </c>
      <c r="Q27" s="51" t="s">
        <v>40</v>
      </c>
      <c r="R27" s="51" t="s">
        <v>40</v>
      </c>
      <c r="S27" s="51">
        <v>0</v>
      </c>
      <c r="T27" s="52" t="s">
        <v>40</v>
      </c>
      <c r="U27" s="53" t="s">
        <v>40</v>
      </c>
      <c r="V27" s="54"/>
      <c r="W27" s="54"/>
      <c r="X27" s="71" t="s">
        <v>90</v>
      </c>
      <c r="Y27" s="69"/>
      <c r="Z27" s="69"/>
    </row>
    <row r="28" spans="1:28" ht="17" x14ac:dyDescent="0.2">
      <c r="A28">
        <v>21</v>
      </c>
      <c r="D28" s="9" t="s">
        <v>105</v>
      </c>
      <c r="E28" s="9" t="s">
        <v>106</v>
      </c>
      <c r="F28" t="s">
        <v>39</v>
      </c>
      <c r="I28" s="35">
        <v>93</v>
      </c>
      <c r="J28" s="37" t="s">
        <v>40</v>
      </c>
      <c r="K28" s="36" t="s">
        <v>40</v>
      </c>
      <c r="L28" s="35">
        <v>341</v>
      </c>
      <c r="M28" s="36">
        <v>10.65625</v>
      </c>
      <c r="N28" s="35">
        <v>28</v>
      </c>
      <c r="O28" s="37" t="s">
        <v>40</v>
      </c>
      <c r="P28" s="36" t="s">
        <v>40</v>
      </c>
      <c r="Q28" s="51">
        <v>1256</v>
      </c>
      <c r="R28" s="51">
        <v>2295</v>
      </c>
      <c r="S28" s="51">
        <v>164</v>
      </c>
      <c r="T28" s="52">
        <f>R28/S28</f>
        <v>13.99390243902439</v>
      </c>
      <c r="U28" s="53" t="s">
        <v>107</v>
      </c>
      <c r="V28" s="54"/>
      <c r="W28" s="54"/>
      <c r="X28" s="68">
        <v>21</v>
      </c>
      <c r="Y28" s="69"/>
      <c r="Z28" s="69"/>
    </row>
    <row r="29" spans="1:28" x14ac:dyDescent="0.2">
      <c r="A29">
        <v>22</v>
      </c>
      <c r="B29" s="49" t="s">
        <v>53</v>
      </c>
      <c r="C29">
        <v>36</v>
      </c>
      <c r="D29" s="78" t="s">
        <v>108</v>
      </c>
      <c r="E29" s="78" t="s">
        <v>109</v>
      </c>
      <c r="F29" t="s">
        <v>47</v>
      </c>
      <c r="G29" t="s">
        <v>110</v>
      </c>
      <c r="H29" s="49">
        <v>3</v>
      </c>
      <c r="I29" s="35">
        <v>10</v>
      </c>
      <c r="J29" s="35">
        <v>4</v>
      </c>
      <c r="K29" s="35">
        <v>1</v>
      </c>
      <c r="L29" s="35">
        <v>15</v>
      </c>
      <c r="M29" s="36">
        <f>L29/(J29-K29)</f>
        <v>5</v>
      </c>
      <c r="N29" s="43" t="s">
        <v>111</v>
      </c>
      <c r="O29" s="35">
        <v>0</v>
      </c>
      <c r="P29" s="35">
        <v>0</v>
      </c>
      <c r="Q29" s="51">
        <v>2</v>
      </c>
      <c r="R29" s="51">
        <v>9</v>
      </c>
      <c r="S29" s="51">
        <v>0</v>
      </c>
      <c r="T29" s="52" t="e">
        <f>R29/S29</f>
        <v>#DIV/0!</v>
      </c>
      <c r="U29" s="53" t="s">
        <v>112</v>
      </c>
      <c r="V29" s="54"/>
      <c r="W29" s="54"/>
      <c r="X29" s="68">
        <v>1</v>
      </c>
      <c r="Y29" s="69"/>
      <c r="Z29" s="69"/>
      <c r="AA29" s="44" t="s">
        <v>49</v>
      </c>
      <c r="AB29" t="s">
        <v>113</v>
      </c>
    </row>
    <row r="30" spans="1:28" x14ac:dyDescent="0.2">
      <c r="A30">
        <v>23</v>
      </c>
      <c r="C30">
        <v>2</v>
      </c>
      <c r="D30" s="9" t="s">
        <v>114</v>
      </c>
      <c r="E30" s="9" t="s">
        <v>115</v>
      </c>
      <c r="F30" t="s">
        <v>47</v>
      </c>
      <c r="G30" t="s">
        <v>116</v>
      </c>
      <c r="H30" s="49">
        <v>1</v>
      </c>
      <c r="I30" s="35">
        <v>1</v>
      </c>
      <c r="J30" s="35">
        <v>1</v>
      </c>
      <c r="K30" s="35">
        <v>0</v>
      </c>
      <c r="L30" s="35">
        <v>0</v>
      </c>
      <c r="M30" s="36">
        <v>0</v>
      </c>
      <c r="N30" s="35">
        <v>0</v>
      </c>
      <c r="O30" s="35">
        <v>0</v>
      </c>
      <c r="P30" s="35">
        <v>0</v>
      </c>
      <c r="Q30" s="51" t="s">
        <v>40</v>
      </c>
      <c r="R30" s="51" t="s">
        <v>40</v>
      </c>
      <c r="S30" s="51">
        <v>0</v>
      </c>
      <c r="T30" s="52" t="s">
        <v>40</v>
      </c>
      <c r="U30" s="53" t="s">
        <v>40</v>
      </c>
      <c r="V30" s="54"/>
      <c r="W30" s="54"/>
      <c r="X30" s="68"/>
      <c r="Y30" s="69"/>
      <c r="Z30" s="69"/>
    </row>
    <row r="31" spans="1:28" ht="17" x14ac:dyDescent="0.2">
      <c r="A31">
        <v>24</v>
      </c>
      <c r="C31">
        <v>1</v>
      </c>
      <c r="D31" s="17" t="s">
        <v>117</v>
      </c>
      <c r="E31" s="17" t="s">
        <v>118</v>
      </c>
      <c r="F31" t="s">
        <v>119</v>
      </c>
      <c r="G31" t="s">
        <v>120</v>
      </c>
      <c r="H31" s="49">
        <v>2</v>
      </c>
      <c r="I31" s="38">
        <v>10</v>
      </c>
      <c r="J31" s="35" t="s">
        <v>121</v>
      </c>
      <c r="K31" s="38" t="s">
        <v>122</v>
      </c>
      <c r="L31" s="38">
        <v>343</v>
      </c>
      <c r="M31" s="39" t="s">
        <v>4</v>
      </c>
      <c r="N31" s="38">
        <v>143</v>
      </c>
      <c r="O31" s="38">
        <v>1</v>
      </c>
      <c r="P31" s="38">
        <v>2</v>
      </c>
      <c r="Q31" s="57">
        <v>54</v>
      </c>
      <c r="R31" s="57">
        <v>216</v>
      </c>
      <c r="S31" s="57">
        <v>8</v>
      </c>
      <c r="T31" s="58">
        <f>R31/S31</f>
        <v>27</v>
      </c>
      <c r="U31" s="59" t="s">
        <v>123</v>
      </c>
      <c r="V31" s="60" t="s">
        <v>90</v>
      </c>
      <c r="W31" s="54"/>
      <c r="X31" s="71" t="s">
        <v>87</v>
      </c>
      <c r="Y31" s="69"/>
      <c r="Z31" s="69"/>
      <c r="AA31" t="s">
        <v>49</v>
      </c>
    </row>
    <row r="32" spans="1:28" x14ac:dyDescent="0.2">
      <c r="A32">
        <v>25</v>
      </c>
      <c r="B32" s="49" t="s">
        <v>53</v>
      </c>
      <c r="C32">
        <v>58</v>
      </c>
      <c r="D32" s="28" t="s">
        <v>124</v>
      </c>
      <c r="E32" s="28" t="s">
        <v>125</v>
      </c>
      <c r="F32" t="s">
        <v>47</v>
      </c>
      <c r="G32" t="s">
        <v>126</v>
      </c>
      <c r="H32" s="49">
        <v>2</v>
      </c>
      <c r="I32" s="38">
        <v>14</v>
      </c>
      <c r="J32" s="35">
        <v>9</v>
      </c>
      <c r="K32" s="38">
        <v>1</v>
      </c>
      <c r="L32" s="38">
        <v>68</v>
      </c>
      <c r="M32" s="36">
        <f>L32/(J32-K32)</f>
        <v>8.5</v>
      </c>
      <c r="N32" s="38">
        <v>20</v>
      </c>
      <c r="O32" s="38">
        <v>0</v>
      </c>
      <c r="P32" s="38">
        <v>0</v>
      </c>
      <c r="Q32" s="51" t="s">
        <v>40</v>
      </c>
      <c r="R32" s="51" t="s">
        <v>40</v>
      </c>
      <c r="S32" s="51">
        <v>0</v>
      </c>
      <c r="T32" s="52" t="s">
        <v>40</v>
      </c>
      <c r="U32" s="53" t="s">
        <v>40</v>
      </c>
      <c r="V32" s="60"/>
      <c r="W32" s="54"/>
      <c r="X32" s="71" t="s">
        <v>127</v>
      </c>
      <c r="Y32" s="69"/>
      <c r="Z32" s="69"/>
      <c r="AA32" t="s">
        <v>49</v>
      </c>
    </row>
    <row r="33" spans="1:28" ht="17" x14ac:dyDescent="0.2">
      <c r="A33">
        <v>26</v>
      </c>
      <c r="D33" s="9" t="s">
        <v>128</v>
      </c>
      <c r="E33" s="9" t="s">
        <v>129</v>
      </c>
      <c r="F33" t="s">
        <v>39</v>
      </c>
      <c r="I33" s="35">
        <v>43</v>
      </c>
      <c r="J33" s="37" t="s">
        <v>40</v>
      </c>
      <c r="K33" s="36" t="s">
        <v>40</v>
      </c>
      <c r="L33" s="35">
        <v>343</v>
      </c>
      <c r="M33" s="36">
        <v>11.433333333333334</v>
      </c>
      <c r="N33" s="35">
        <v>44</v>
      </c>
      <c r="O33" s="37" t="s">
        <v>40</v>
      </c>
      <c r="P33" s="36" t="s">
        <v>40</v>
      </c>
      <c r="Q33" s="51">
        <v>138.1</v>
      </c>
      <c r="R33" s="51">
        <v>371</v>
      </c>
      <c r="S33" s="51">
        <v>15</v>
      </c>
      <c r="T33" s="52">
        <f t="shared" ref="T33:T39" si="0">R33/S33</f>
        <v>24.733333333333334</v>
      </c>
      <c r="U33" s="53" t="s">
        <v>130</v>
      </c>
      <c r="V33" s="54"/>
      <c r="W33" s="54"/>
      <c r="X33" s="68">
        <v>1</v>
      </c>
      <c r="Y33" s="69"/>
      <c r="Z33" s="69"/>
    </row>
    <row r="34" spans="1:28" ht="17" x14ac:dyDescent="0.2">
      <c r="A34">
        <v>27</v>
      </c>
      <c r="D34" s="9" t="s">
        <v>91</v>
      </c>
      <c r="E34" s="9" t="s">
        <v>131</v>
      </c>
      <c r="F34" t="s">
        <v>39</v>
      </c>
      <c r="I34" s="35">
        <v>53</v>
      </c>
      <c r="J34" s="37" t="s">
        <v>40</v>
      </c>
      <c r="K34" s="36" t="s">
        <v>40</v>
      </c>
      <c r="L34" s="35">
        <v>394</v>
      </c>
      <c r="M34" s="36">
        <v>15.153846153846153</v>
      </c>
      <c r="N34" s="35">
        <v>41</v>
      </c>
      <c r="O34" s="37" t="s">
        <v>40</v>
      </c>
      <c r="P34" s="36" t="s">
        <v>40</v>
      </c>
      <c r="Q34" s="51">
        <v>228.5</v>
      </c>
      <c r="R34" s="51">
        <v>584</v>
      </c>
      <c r="S34" s="51">
        <v>40</v>
      </c>
      <c r="T34" s="52">
        <f t="shared" si="0"/>
        <v>14.6</v>
      </c>
      <c r="U34" s="53" t="s">
        <v>132</v>
      </c>
      <c r="V34" s="54"/>
      <c r="W34" s="54"/>
      <c r="X34" s="68">
        <v>19</v>
      </c>
      <c r="Y34" s="69"/>
      <c r="Z34" s="69"/>
    </row>
    <row r="35" spans="1:28" x14ac:dyDescent="0.2">
      <c r="A35">
        <v>28</v>
      </c>
      <c r="C35">
        <v>45</v>
      </c>
      <c r="D35" s="9" t="s">
        <v>133</v>
      </c>
      <c r="E35" s="9" t="s">
        <v>134</v>
      </c>
      <c r="F35" t="s">
        <v>47</v>
      </c>
      <c r="G35" t="s">
        <v>135</v>
      </c>
      <c r="H35" s="49">
        <v>1</v>
      </c>
      <c r="I35" s="35">
        <v>13</v>
      </c>
      <c r="J35" s="35">
        <v>12</v>
      </c>
      <c r="K35" s="35">
        <v>1</v>
      </c>
      <c r="L35" s="35">
        <v>153</v>
      </c>
      <c r="M35" s="36">
        <v>15.3</v>
      </c>
      <c r="N35" s="43" t="s">
        <v>136</v>
      </c>
      <c r="O35" s="35">
        <v>0</v>
      </c>
      <c r="P35" s="35">
        <v>0</v>
      </c>
      <c r="Q35" s="51">
        <v>36.299999999999997</v>
      </c>
      <c r="R35" s="51">
        <v>172</v>
      </c>
      <c r="S35" s="51">
        <v>7</v>
      </c>
      <c r="T35" s="52">
        <f t="shared" si="0"/>
        <v>24.571428571428573</v>
      </c>
      <c r="U35" s="53" t="s">
        <v>137</v>
      </c>
      <c r="V35" s="54"/>
      <c r="W35" s="54"/>
      <c r="X35" s="68"/>
      <c r="Y35" s="69"/>
      <c r="Z35" s="69"/>
      <c r="AA35" s="44" t="s">
        <v>49</v>
      </c>
    </row>
    <row r="36" spans="1:28" ht="17" x14ac:dyDescent="0.2">
      <c r="A36">
        <v>29</v>
      </c>
      <c r="D36" s="9" t="s">
        <v>138</v>
      </c>
      <c r="E36" s="9" t="s">
        <v>139</v>
      </c>
      <c r="F36" t="s">
        <v>39</v>
      </c>
      <c r="I36" s="35">
        <v>53</v>
      </c>
      <c r="J36" s="37" t="s">
        <v>40</v>
      </c>
      <c r="K36" s="36" t="s">
        <v>40</v>
      </c>
      <c r="L36" s="35">
        <v>286</v>
      </c>
      <c r="M36" s="36">
        <v>11.916666666666666</v>
      </c>
      <c r="N36" s="35" t="s">
        <v>140</v>
      </c>
      <c r="O36" s="37" t="s">
        <v>40</v>
      </c>
      <c r="P36" s="36" t="s">
        <v>40</v>
      </c>
      <c r="Q36" s="51">
        <v>117.5</v>
      </c>
      <c r="R36" s="51">
        <v>479</v>
      </c>
      <c r="S36" s="51">
        <v>23</v>
      </c>
      <c r="T36" s="52">
        <f t="shared" si="0"/>
        <v>20.826086956521738</v>
      </c>
      <c r="U36" s="53" t="s">
        <v>141</v>
      </c>
      <c r="V36" s="54"/>
      <c r="W36" s="54"/>
      <c r="X36" s="68">
        <v>24</v>
      </c>
      <c r="Y36" s="69"/>
      <c r="Z36" s="69"/>
    </row>
    <row r="37" spans="1:28" ht="17" x14ac:dyDescent="0.2">
      <c r="A37">
        <v>30</v>
      </c>
      <c r="D37" s="9" t="s">
        <v>142</v>
      </c>
      <c r="E37" s="9" t="s">
        <v>143</v>
      </c>
      <c r="F37" t="s">
        <v>39</v>
      </c>
      <c r="I37" s="35">
        <v>134</v>
      </c>
      <c r="J37" s="37" t="s">
        <v>40</v>
      </c>
      <c r="K37" s="36" t="s">
        <v>40</v>
      </c>
      <c r="L37" s="35">
        <v>2438</v>
      </c>
      <c r="M37" s="36">
        <v>30.475000000000001</v>
      </c>
      <c r="N37" s="35">
        <v>99</v>
      </c>
      <c r="O37" s="37" t="s">
        <v>40</v>
      </c>
      <c r="P37" s="36" t="s">
        <v>40</v>
      </c>
      <c r="Q37" s="51">
        <v>2244.4</v>
      </c>
      <c r="R37" s="51">
        <v>3828</v>
      </c>
      <c r="S37" s="51">
        <v>311</v>
      </c>
      <c r="T37" s="52">
        <f t="shared" si="0"/>
        <v>12.308681672025724</v>
      </c>
      <c r="U37" s="53" t="s">
        <v>144</v>
      </c>
      <c r="V37" s="54"/>
      <c r="W37" s="54"/>
      <c r="X37" s="68">
        <v>38</v>
      </c>
      <c r="Y37" s="69"/>
      <c r="Z37" s="69"/>
    </row>
    <row r="38" spans="1:28" ht="17" x14ac:dyDescent="0.2">
      <c r="A38">
        <v>31</v>
      </c>
      <c r="D38" s="9" t="s">
        <v>145</v>
      </c>
      <c r="E38" s="9" t="s">
        <v>143</v>
      </c>
      <c r="F38" t="s">
        <v>39</v>
      </c>
      <c r="I38" s="35">
        <v>53</v>
      </c>
      <c r="J38" s="37" t="s">
        <v>40</v>
      </c>
      <c r="K38" s="36" t="s">
        <v>40</v>
      </c>
      <c r="L38" s="35">
        <v>785</v>
      </c>
      <c r="M38" s="36">
        <v>15.096153846153847</v>
      </c>
      <c r="N38" s="35">
        <v>90</v>
      </c>
      <c r="O38" s="37" t="s">
        <v>40</v>
      </c>
      <c r="P38" s="36" t="s">
        <v>40</v>
      </c>
      <c r="Q38" s="51">
        <v>35.1</v>
      </c>
      <c r="R38" s="51">
        <v>105</v>
      </c>
      <c r="S38" s="51">
        <v>6</v>
      </c>
      <c r="T38" s="52">
        <f t="shared" si="0"/>
        <v>17.5</v>
      </c>
      <c r="U38" s="53" t="s">
        <v>146</v>
      </c>
      <c r="V38" s="54"/>
      <c r="W38" s="54"/>
      <c r="X38" s="68">
        <v>8</v>
      </c>
      <c r="Y38" s="69"/>
      <c r="Z38" s="69"/>
    </row>
    <row r="39" spans="1:28" ht="17" x14ac:dyDescent="0.2">
      <c r="A39">
        <v>32</v>
      </c>
      <c r="D39" s="9" t="s">
        <v>147</v>
      </c>
      <c r="E39" s="9" t="s">
        <v>143</v>
      </c>
      <c r="F39" t="s">
        <v>39</v>
      </c>
      <c r="I39" s="35">
        <v>20</v>
      </c>
      <c r="J39" s="37" t="s">
        <v>40</v>
      </c>
      <c r="K39" s="36" t="s">
        <v>40</v>
      </c>
      <c r="L39" s="35">
        <v>94</v>
      </c>
      <c r="M39" s="36">
        <v>10.444444444444445</v>
      </c>
      <c r="N39" s="35">
        <v>22</v>
      </c>
      <c r="O39" s="37" t="s">
        <v>40</v>
      </c>
      <c r="P39" s="36" t="s">
        <v>40</v>
      </c>
      <c r="Q39" s="51">
        <v>140.1</v>
      </c>
      <c r="R39" s="51">
        <v>300</v>
      </c>
      <c r="S39" s="51">
        <v>18</v>
      </c>
      <c r="T39" s="52">
        <f t="shared" si="0"/>
        <v>16.666666666666668</v>
      </c>
      <c r="U39" s="53" t="s">
        <v>148</v>
      </c>
      <c r="V39" s="54"/>
      <c r="W39" s="54"/>
      <c r="X39" s="68">
        <v>3</v>
      </c>
      <c r="Y39" s="69"/>
      <c r="Z39" s="69"/>
    </row>
    <row r="40" spans="1:28" x14ac:dyDescent="0.2">
      <c r="A40">
        <v>33</v>
      </c>
      <c r="C40">
        <v>22</v>
      </c>
      <c r="D40" s="9" t="s">
        <v>149</v>
      </c>
      <c r="E40" s="9" t="s">
        <v>143</v>
      </c>
      <c r="F40" t="s">
        <v>47</v>
      </c>
      <c r="G40" t="s">
        <v>116</v>
      </c>
      <c r="H40" s="49">
        <v>1</v>
      </c>
      <c r="I40" s="35">
        <v>2</v>
      </c>
      <c r="J40" s="35">
        <v>0</v>
      </c>
      <c r="K40" s="35">
        <v>0</v>
      </c>
      <c r="L40" s="35">
        <v>0</v>
      </c>
      <c r="M40" s="36">
        <v>0</v>
      </c>
      <c r="N40" s="35">
        <v>0</v>
      </c>
      <c r="O40" s="35">
        <v>0</v>
      </c>
      <c r="P40" s="35">
        <v>0</v>
      </c>
      <c r="Q40" s="51">
        <v>3</v>
      </c>
      <c r="R40" s="51">
        <v>16</v>
      </c>
      <c r="S40" s="51">
        <v>0</v>
      </c>
      <c r="T40" s="52">
        <v>0</v>
      </c>
      <c r="U40" s="53" t="s">
        <v>150</v>
      </c>
      <c r="V40" s="54"/>
      <c r="W40" s="54"/>
      <c r="X40" s="68"/>
      <c r="Y40" s="69"/>
      <c r="Z40" s="69"/>
      <c r="AA40" t="s">
        <v>49</v>
      </c>
    </row>
    <row r="41" spans="1:28" ht="17" x14ac:dyDescent="0.2">
      <c r="A41">
        <v>34</v>
      </c>
      <c r="D41" s="9" t="s">
        <v>151</v>
      </c>
      <c r="E41" s="9" t="s">
        <v>152</v>
      </c>
      <c r="F41" t="s">
        <v>39</v>
      </c>
      <c r="I41" s="35">
        <v>1</v>
      </c>
      <c r="J41" s="37" t="s">
        <v>40</v>
      </c>
      <c r="K41" s="36" t="s">
        <v>40</v>
      </c>
      <c r="L41" s="35">
        <v>7</v>
      </c>
      <c r="M41" s="36">
        <v>7</v>
      </c>
      <c r="N41" s="35">
        <v>7</v>
      </c>
      <c r="O41" s="37" t="s">
        <v>40</v>
      </c>
      <c r="P41" s="36" t="s">
        <v>40</v>
      </c>
      <c r="Q41" s="51">
        <v>7</v>
      </c>
      <c r="R41" s="51">
        <v>2</v>
      </c>
      <c r="S41" s="51">
        <v>0</v>
      </c>
      <c r="T41" s="52" t="s">
        <v>40</v>
      </c>
      <c r="U41" s="53" t="s">
        <v>153</v>
      </c>
      <c r="V41" s="54"/>
      <c r="W41" s="54"/>
      <c r="X41" s="68">
        <v>0</v>
      </c>
      <c r="Y41" s="69"/>
      <c r="Z41" s="69"/>
    </row>
    <row r="42" spans="1:28" ht="17" x14ac:dyDescent="0.2">
      <c r="A42">
        <v>35</v>
      </c>
      <c r="D42" s="9" t="s">
        <v>147</v>
      </c>
      <c r="E42" s="9" t="s">
        <v>154</v>
      </c>
      <c r="F42" t="s">
        <v>39</v>
      </c>
      <c r="I42" s="35">
        <v>261</v>
      </c>
      <c r="J42" s="37" t="s">
        <v>40</v>
      </c>
      <c r="K42" s="36" t="s">
        <v>40</v>
      </c>
      <c r="L42" s="35">
        <v>7369</v>
      </c>
      <c r="M42" s="36">
        <v>37.984536082474229</v>
      </c>
      <c r="N42" s="35" t="s">
        <v>155</v>
      </c>
      <c r="O42" s="37" t="s">
        <v>40</v>
      </c>
      <c r="P42" s="36" t="s">
        <v>40</v>
      </c>
      <c r="Q42" s="51">
        <v>343.1</v>
      </c>
      <c r="R42" s="51">
        <v>746</v>
      </c>
      <c r="S42" s="51">
        <v>50</v>
      </c>
      <c r="T42" s="52">
        <f>R42/S42</f>
        <v>14.92</v>
      </c>
      <c r="U42" s="53" t="s">
        <v>156</v>
      </c>
      <c r="V42" s="54"/>
      <c r="W42" s="54"/>
      <c r="X42" s="68" t="s">
        <v>157</v>
      </c>
      <c r="Y42" s="69"/>
      <c r="Z42" s="69"/>
    </row>
    <row r="43" spans="1:28" ht="17" x14ac:dyDescent="0.2">
      <c r="A43">
        <v>36</v>
      </c>
      <c r="D43" s="23" t="s">
        <v>158</v>
      </c>
      <c r="E43" s="17" t="s">
        <v>159</v>
      </c>
      <c r="F43" t="s">
        <v>39</v>
      </c>
      <c r="I43" s="38">
        <v>1</v>
      </c>
      <c r="J43" s="37" t="s">
        <v>40</v>
      </c>
      <c r="K43" s="36" t="s">
        <v>40</v>
      </c>
      <c r="L43" s="35">
        <v>0</v>
      </c>
      <c r="M43" s="36" t="s">
        <v>40</v>
      </c>
      <c r="N43" s="40" t="s">
        <v>40</v>
      </c>
      <c r="O43" s="37" t="s">
        <v>40</v>
      </c>
      <c r="P43" s="36" t="s">
        <v>40</v>
      </c>
      <c r="Q43" s="51" t="s">
        <v>40</v>
      </c>
      <c r="R43" s="51" t="s">
        <v>40</v>
      </c>
      <c r="S43" s="51">
        <v>0</v>
      </c>
      <c r="T43" s="51" t="s">
        <v>40</v>
      </c>
      <c r="U43" s="53" t="s">
        <v>40</v>
      </c>
      <c r="V43" s="54"/>
      <c r="W43" s="54"/>
      <c r="X43" s="71" t="s">
        <v>87</v>
      </c>
      <c r="Y43" s="69"/>
      <c r="Z43" s="69"/>
    </row>
    <row r="44" spans="1:28" ht="17" x14ac:dyDescent="0.2">
      <c r="A44">
        <v>37</v>
      </c>
      <c r="D44" s="16" t="s">
        <v>160</v>
      </c>
      <c r="E44" s="17" t="s">
        <v>161</v>
      </c>
      <c r="F44" t="s">
        <v>39</v>
      </c>
      <c r="I44" s="38">
        <v>39</v>
      </c>
      <c r="J44" s="37" t="s">
        <v>40</v>
      </c>
      <c r="K44" s="36" t="s">
        <v>40</v>
      </c>
      <c r="L44" s="38">
        <v>203</v>
      </c>
      <c r="M44" s="36">
        <v>11.277777777777779</v>
      </c>
      <c r="N44" s="38">
        <v>40</v>
      </c>
      <c r="O44" s="37" t="s">
        <v>40</v>
      </c>
      <c r="P44" s="36" t="s">
        <v>40</v>
      </c>
      <c r="Q44" s="61">
        <v>146.1</v>
      </c>
      <c r="R44" s="61">
        <v>550</v>
      </c>
      <c r="S44" s="61">
        <v>28</v>
      </c>
      <c r="T44" s="52">
        <f>R44/S44</f>
        <v>19.642857142857142</v>
      </c>
      <c r="U44" s="62" t="s">
        <v>162</v>
      </c>
      <c r="V44" s="54"/>
      <c r="W44" s="54"/>
      <c r="X44" s="72" t="s">
        <v>163</v>
      </c>
      <c r="Y44" s="69"/>
      <c r="Z44" s="69"/>
      <c r="AB44" t="s">
        <v>49</v>
      </c>
    </row>
    <row r="45" spans="1:28" ht="17" x14ac:dyDescent="0.2">
      <c r="A45">
        <v>38</v>
      </c>
      <c r="D45" s="9" t="s">
        <v>164</v>
      </c>
      <c r="E45" s="9" t="s">
        <v>165</v>
      </c>
      <c r="F45" t="s">
        <v>39</v>
      </c>
      <c r="I45" s="35">
        <v>1</v>
      </c>
      <c r="J45" s="37" t="s">
        <v>40</v>
      </c>
      <c r="K45" s="36" t="s">
        <v>40</v>
      </c>
      <c r="L45" s="35">
        <v>0</v>
      </c>
      <c r="M45" s="36" t="s">
        <v>40</v>
      </c>
      <c r="N45" s="35" t="s">
        <v>40</v>
      </c>
      <c r="O45" s="37" t="s">
        <v>40</v>
      </c>
      <c r="P45" s="36" t="s">
        <v>40</v>
      </c>
      <c r="Q45" s="51" t="s">
        <v>40</v>
      </c>
      <c r="R45" s="51" t="s">
        <v>40</v>
      </c>
      <c r="S45" s="51">
        <v>0</v>
      </c>
      <c r="T45" s="52" t="s">
        <v>40</v>
      </c>
      <c r="U45" s="53" t="s">
        <v>40</v>
      </c>
      <c r="V45" s="54"/>
      <c r="W45" s="54"/>
      <c r="X45" s="68">
        <v>0</v>
      </c>
      <c r="Y45" s="69"/>
      <c r="Z45" s="69"/>
    </row>
    <row r="46" spans="1:28" ht="17" x14ac:dyDescent="0.2">
      <c r="A46">
        <v>39</v>
      </c>
      <c r="D46" s="9" t="s">
        <v>166</v>
      </c>
      <c r="E46" s="13" t="s">
        <v>167</v>
      </c>
      <c r="F46" t="s">
        <v>39</v>
      </c>
      <c r="I46" s="37">
        <v>16</v>
      </c>
      <c r="J46" s="37" t="s">
        <v>40</v>
      </c>
      <c r="K46" s="36" t="s">
        <v>40</v>
      </c>
      <c r="L46" s="37">
        <v>112</v>
      </c>
      <c r="M46" s="36">
        <v>16</v>
      </c>
      <c r="N46" s="37" t="s">
        <v>168</v>
      </c>
      <c r="O46" s="37" t="s">
        <v>40</v>
      </c>
      <c r="P46" s="36" t="s">
        <v>40</v>
      </c>
      <c r="Q46" s="51">
        <v>38.4</v>
      </c>
      <c r="R46" s="51">
        <v>137</v>
      </c>
      <c r="S46" s="51">
        <v>7</v>
      </c>
      <c r="T46" s="52">
        <f>R46/S46</f>
        <v>19.571428571428573</v>
      </c>
      <c r="U46" s="53" t="s">
        <v>169</v>
      </c>
      <c r="V46" s="54"/>
      <c r="W46" s="54"/>
      <c r="X46" s="71" t="s">
        <v>170</v>
      </c>
      <c r="Y46" s="69"/>
      <c r="Z46" s="69"/>
    </row>
    <row r="47" spans="1:28" ht="17" x14ac:dyDescent="0.2">
      <c r="A47">
        <v>40</v>
      </c>
      <c r="D47" s="9" t="s">
        <v>171</v>
      </c>
      <c r="E47" s="9" t="s">
        <v>172</v>
      </c>
      <c r="F47" t="s">
        <v>39</v>
      </c>
      <c r="I47" s="35">
        <v>3</v>
      </c>
      <c r="J47" s="37" t="s">
        <v>40</v>
      </c>
      <c r="K47" s="36" t="s">
        <v>40</v>
      </c>
      <c r="L47" s="35">
        <v>10</v>
      </c>
      <c r="M47" s="36">
        <v>10</v>
      </c>
      <c r="N47" s="35">
        <v>10</v>
      </c>
      <c r="O47" s="37" t="s">
        <v>40</v>
      </c>
      <c r="P47" s="36" t="s">
        <v>40</v>
      </c>
      <c r="Q47" s="51">
        <v>8.3000000000000007</v>
      </c>
      <c r="R47" s="51">
        <v>58</v>
      </c>
      <c r="S47" s="51">
        <v>2</v>
      </c>
      <c r="T47" s="52">
        <f>R47/S47</f>
        <v>29</v>
      </c>
      <c r="U47" s="53" t="s">
        <v>173</v>
      </c>
      <c r="V47" s="54"/>
      <c r="W47" s="54"/>
      <c r="X47" s="71">
        <v>2</v>
      </c>
      <c r="Y47" s="69"/>
      <c r="Z47" s="69"/>
    </row>
    <row r="48" spans="1:28" ht="17" x14ac:dyDescent="0.2">
      <c r="A48">
        <v>41</v>
      </c>
      <c r="D48" s="9" t="s">
        <v>174</v>
      </c>
      <c r="E48" s="9" t="s">
        <v>175</v>
      </c>
      <c r="F48" t="s">
        <v>39</v>
      </c>
      <c r="I48" s="35">
        <v>3</v>
      </c>
      <c r="J48" s="37" t="s">
        <v>40</v>
      </c>
      <c r="K48" s="36" t="s">
        <v>40</v>
      </c>
      <c r="L48" s="35">
        <v>1</v>
      </c>
      <c r="M48" s="36">
        <v>1</v>
      </c>
      <c r="N48" s="35" t="s">
        <v>96</v>
      </c>
      <c r="O48" s="37" t="s">
        <v>40</v>
      </c>
      <c r="P48" s="36" t="s">
        <v>40</v>
      </c>
      <c r="Q48" s="51">
        <v>2.5</v>
      </c>
      <c r="R48" s="51">
        <v>4</v>
      </c>
      <c r="S48" s="51">
        <v>1</v>
      </c>
      <c r="T48" s="52">
        <f>R48/S48</f>
        <v>4</v>
      </c>
      <c r="U48" s="53" t="s">
        <v>65</v>
      </c>
      <c r="V48" s="54"/>
      <c r="W48" s="54"/>
      <c r="X48" s="68">
        <v>1</v>
      </c>
      <c r="Y48" s="69"/>
      <c r="Z48" s="69"/>
    </row>
    <row r="49" spans="1:27" ht="17" x14ac:dyDescent="0.2">
      <c r="A49">
        <v>42</v>
      </c>
      <c r="D49" s="9" t="s">
        <v>176</v>
      </c>
      <c r="E49" s="9" t="s">
        <v>177</v>
      </c>
      <c r="F49" t="s">
        <v>39</v>
      </c>
      <c r="I49" s="35">
        <v>27</v>
      </c>
      <c r="J49" s="37" t="s">
        <v>40</v>
      </c>
      <c r="K49" s="36" t="s">
        <v>40</v>
      </c>
      <c r="L49" s="35">
        <v>414</v>
      </c>
      <c r="M49" s="36">
        <v>19.714285714285715</v>
      </c>
      <c r="N49" s="35" t="s">
        <v>178</v>
      </c>
      <c r="O49" s="37" t="s">
        <v>40</v>
      </c>
      <c r="P49" s="36" t="s">
        <v>40</v>
      </c>
      <c r="Q49" s="51">
        <v>125.4</v>
      </c>
      <c r="R49" s="51">
        <v>289</v>
      </c>
      <c r="S49" s="51">
        <v>18</v>
      </c>
      <c r="T49" s="52">
        <f>R49/S49</f>
        <v>16.055555555555557</v>
      </c>
      <c r="U49" s="53" t="s">
        <v>179</v>
      </c>
      <c r="V49" s="54"/>
      <c r="W49" s="54"/>
      <c r="X49" s="68">
        <v>10</v>
      </c>
      <c r="Y49" s="69"/>
      <c r="Z49" s="69"/>
    </row>
    <row r="50" spans="1:27" ht="17" x14ac:dyDescent="0.2">
      <c r="A50">
        <v>43</v>
      </c>
      <c r="D50" s="9" t="s">
        <v>180</v>
      </c>
      <c r="E50" s="9" t="s">
        <v>181</v>
      </c>
      <c r="F50" t="s">
        <v>39</v>
      </c>
      <c r="I50" s="35">
        <v>8</v>
      </c>
      <c r="J50" s="37" t="s">
        <v>40</v>
      </c>
      <c r="K50" s="36" t="s">
        <v>40</v>
      </c>
      <c r="L50" s="35">
        <v>9</v>
      </c>
      <c r="M50" s="36">
        <v>3</v>
      </c>
      <c r="N50" s="35" t="s">
        <v>182</v>
      </c>
      <c r="O50" s="37" t="s">
        <v>40</v>
      </c>
      <c r="P50" s="36" t="s">
        <v>40</v>
      </c>
      <c r="Q50" s="51">
        <v>3.4</v>
      </c>
      <c r="R50" s="51">
        <v>19</v>
      </c>
      <c r="S50" s="51">
        <v>3</v>
      </c>
      <c r="T50" s="52">
        <f>R50/S50</f>
        <v>6.333333333333333</v>
      </c>
      <c r="U50" s="53" t="s">
        <v>183</v>
      </c>
      <c r="V50" s="54"/>
      <c r="W50" s="54"/>
      <c r="X50" s="71" t="s">
        <v>90</v>
      </c>
      <c r="Y50" s="69"/>
      <c r="Z50" s="69"/>
    </row>
    <row r="51" spans="1:27" ht="17" x14ac:dyDescent="0.2">
      <c r="A51">
        <v>44</v>
      </c>
      <c r="D51" s="9" t="s">
        <v>184</v>
      </c>
      <c r="E51" s="9" t="s">
        <v>185</v>
      </c>
      <c r="F51" t="s">
        <v>39</v>
      </c>
      <c r="I51" s="35">
        <v>1</v>
      </c>
      <c r="J51" s="37" t="s">
        <v>40</v>
      </c>
      <c r="K51" s="36" t="s">
        <v>40</v>
      </c>
      <c r="L51" s="35">
        <v>0</v>
      </c>
      <c r="M51" s="36" t="s">
        <v>40</v>
      </c>
      <c r="N51" s="35" t="s">
        <v>40</v>
      </c>
      <c r="O51" s="37" t="s">
        <v>40</v>
      </c>
      <c r="P51" s="36" t="s">
        <v>40</v>
      </c>
      <c r="Q51" s="51" t="s">
        <v>40</v>
      </c>
      <c r="R51" s="51" t="s">
        <v>40</v>
      </c>
      <c r="S51" s="51">
        <v>0</v>
      </c>
      <c r="T51" s="52" t="s">
        <v>40</v>
      </c>
      <c r="U51" s="53" t="s">
        <v>40</v>
      </c>
      <c r="V51" s="54"/>
      <c r="W51" s="54"/>
      <c r="X51" s="68">
        <v>0</v>
      </c>
      <c r="Y51" s="69"/>
      <c r="Z51" s="69"/>
    </row>
    <row r="52" spans="1:27" x14ac:dyDescent="0.2">
      <c r="A52">
        <v>45</v>
      </c>
      <c r="B52" s="49" t="s">
        <v>53</v>
      </c>
      <c r="C52">
        <v>48</v>
      </c>
      <c r="D52" s="31" t="s">
        <v>186</v>
      </c>
      <c r="E52" s="31" t="s">
        <v>187</v>
      </c>
      <c r="F52" t="s">
        <v>47</v>
      </c>
      <c r="G52" t="s">
        <v>56</v>
      </c>
      <c r="H52" s="49">
        <v>2</v>
      </c>
      <c r="I52" s="35">
        <v>22</v>
      </c>
      <c r="J52" s="35">
        <v>12</v>
      </c>
      <c r="K52" s="35">
        <v>6</v>
      </c>
      <c r="L52" s="35">
        <v>13</v>
      </c>
      <c r="M52" s="36">
        <f>L52/(J52-K52)</f>
        <v>2.1666666666666665</v>
      </c>
      <c r="N52" s="35">
        <v>7</v>
      </c>
      <c r="O52" s="35">
        <v>0</v>
      </c>
      <c r="P52" s="35">
        <v>0</v>
      </c>
      <c r="Q52" s="51">
        <v>59</v>
      </c>
      <c r="R52" s="51">
        <v>264</v>
      </c>
      <c r="S52" s="51">
        <v>13</v>
      </c>
      <c r="T52" s="52">
        <f>R52/S52</f>
        <v>20.307692307692307</v>
      </c>
      <c r="U52" s="53" t="s">
        <v>188</v>
      </c>
      <c r="V52" s="54"/>
      <c r="W52" s="54"/>
      <c r="X52" s="68">
        <v>5</v>
      </c>
      <c r="Y52" s="69"/>
      <c r="Z52" s="69"/>
    </row>
    <row r="53" spans="1:27" ht="17" x14ac:dyDescent="0.2">
      <c r="A53">
        <v>46</v>
      </c>
      <c r="D53" s="23" t="s">
        <v>171</v>
      </c>
      <c r="E53" s="26" t="s">
        <v>189</v>
      </c>
      <c r="F53" t="s">
        <v>39</v>
      </c>
      <c r="I53" s="37">
        <v>25</v>
      </c>
      <c r="J53" s="37" t="s">
        <v>40</v>
      </c>
      <c r="K53" s="36" t="s">
        <v>40</v>
      </c>
      <c r="L53" s="37">
        <v>171</v>
      </c>
      <c r="M53" s="36">
        <v>9.5</v>
      </c>
      <c r="N53" s="37">
        <v>30</v>
      </c>
      <c r="O53" s="37" t="s">
        <v>40</v>
      </c>
      <c r="P53" s="36" t="s">
        <v>40</v>
      </c>
      <c r="Q53" s="51">
        <v>84.4</v>
      </c>
      <c r="R53" s="51">
        <v>415</v>
      </c>
      <c r="S53" s="51">
        <v>13</v>
      </c>
      <c r="T53" s="52">
        <f>R53/S53</f>
        <v>31.923076923076923</v>
      </c>
      <c r="U53" s="53" t="s">
        <v>190</v>
      </c>
      <c r="V53" s="54"/>
      <c r="W53" s="54"/>
      <c r="X53" s="71" t="s">
        <v>191</v>
      </c>
      <c r="Y53" s="69"/>
      <c r="Z53" s="69"/>
      <c r="AA53" t="s">
        <v>49</v>
      </c>
    </row>
    <row r="54" spans="1:27" ht="17" x14ac:dyDescent="0.2">
      <c r="A54">
        <v>47</v>
      </c>
      <c r="C54">
        <v>34</v>
      </c>
      <c r="D54" s="23" t="s">
        <v>192</v>
      </c>
      <c r="E54" s="26" t="s">
        <v>189</v>
      </c>
      <c r="F54" t="s">
        <v>47</v>
      </c>
      <c r="G54" t="s">
        <v>48</v>
      </c>
      <c r="H54" s="49">
        <v>1</v>
      </c>
      <c r="I54" s="37">
        <v>4</v>
      </c>
      <c r="J54" s="35">
        <v>2</v>
      </c>
      <c r="K54" s="37">
        <v>1</v>
      </c>
      <c r="L54" s="37">
        <v>0</v>
      </c>
      <c r="M54" s="36">
        <v>0</v>
      </c>
      <c r="N54" s="42" t="s">
        <v>193</v>
      </c>
      <c r="O54" s="35">
        <v>0</v>
      </c>
      <c r="P54" s="35">
        <v>0</v>
      </c>
      <c r="Q54" s="51">
        <v>4</v>
      </c>
      <c r="R54" s="51">
        <v>0</v>
      </c>
      <c r="S54" s="51">
        <v>16</v>
      </c>
      <c r="T54" s="52">
        <v>0</v>
      </c>
      <c r="U54" s="53" t="s">
        <v>86</v>
      </c>
      <c r="V54" s="54"/>
      <c r="W54" s="54"/>
      <c r="X54" s="71"/>
      <c r="Y54" s="69"/>
      <c r="Z54" s="69"/>
    </row>
    <row r="55" spans="1:27" ht="17" x14ac:dyDescent="0.2">
      <c r="A55">
        <v>48</v>
      </c>
      <c r="D55" s="25" t="s">
        <v>194</v>
      </c>
      <c r="E55" s="17" t="s">
        <v>189</v>
      </c>
      <c r="F55" t="s">
        <v>39</v>
      </c>
      <c r="I55" s="38">
        <v>1</v>
      </c>
      <c r="J55" s="37" t="s">
        <v>40</v>
      </c>
      <c r="K55" s="36" t="s">
        <v>40</v>
      </c>
      <c r="L55" s="38">
        <v>2</v>
      </c>
      <c r="M55" s="36" t="s">
        <v>40</v>
      </c>
      <c r="N55" s="38" t="s">
        <v>85</v>
      </c>
      <c r="O55" s="37" t="s">
        <v>40</v>
      </c>
      <c r="P55" s="36" t="s">
        <v>40</v>
      </c>
      <c r="Q55" s="51" t="s">
        <v>40</v>
      </c>
      <c r="R55" s="51" t="s">
        <v>40</v>
      </c>
      <c r="S55" s="51">
        <v>0</v>
      </c>
      <c r="T55" s="52" t="s">
        <v>40</v>
      </c>
      <c r="U55" s="51" t="s">
        <v>40</v>
      </c>
      <c r="V55" s="54"/>
      <c r="W55" s="54"/>
      <c r="X55" s="72" t="s">
        <v>90</v>
      </c>
      <c r="Y55" s="69"/>
      <c r="Z55" s="69"/>
    </row>
    <row r="56" spans="1:27" ht="17" x14ac:dyDescent="0.2">
      <c r="A56">
        <v>49</v>
      </c>
      <c r="D56" s="9" t="s">
        <v>195</v>
      </c>
      <c r="E56" s="9" t="s">
        <v>196</v>
      </c>
      <c r="F56" t="s">
        <v>39</v>
      </c>
      <c r="I56" s="35">
        <v>3</v>
      </c>
      <c r="J56" s="37" t="s">
        <v>40</v>
      </c>
      <c r="K56" s="36" t="s">
        <v>40</v>
      </c>
      <c r="L56" s="35">
        <v>2</v>
      </c>
      <c r="M56" s="36">
        <v>2</v>
      </c>
      <c r="N56" s="35" t="s">
        <v>85</v>
      </c>
      <c r="O56" s="37" t="s">
        <v>40</v>
      </c>
      <c r="P56" s="36" t="s">
        <v>40</v>
      </c>
      <c r="Q56" s="51" t="s">
        <v>40</v>
      </c>
      <c r="R56" s="51" t="s">
        <v>40</v>
      </c>
      <c r="S56" s="51">
        <v>0</v>
      </c>
      <c r="T56" s="52" t="s">
        <v>40</v>
      </c>
      <c r="U56" s="53" t="s">
        <v>40</v>
      </c>
      <c r="V56" s="54"/>
      <c r="W56" s="54"/>
      <c r="X56" s="68">
        <v>0</v>
      </c>
      <c r="Y56" s="69"/>
      <c r="Z56" s="69"/>
      <c r="AA56" t="s">
        <v>49</v>
      </c>
    </row>
    <row r="57" spans="1:27" ht="17" x14ac:dyDescent="0.2">
      <c r="A57">
        <v>50</v>
      </c>
      <c r="D57" s="9" t="s">
        <v>197</v>
      </c>
      <c r="E57" s="9" t="s">
        <v>198</v>
      </c>
      <c r="F57" t="s">
        <v>39</v>
      </c>
      <c r="I57" s="35">
        <v>116</v>
      </c>
      <c r="J57" s="37" t="s">
        <v>40</v>
      </c>
      <c r="K57" s="36" t="s">
        <v>40</v>
      </c>
      <c r="L57" s="35">
        <v>1390</v>
      </c>
      <c r="M57" s="36">
        <v>14.787234042553191</v>
      </c>
      <c r="N57" s="35">
        <v>89</v>
      </c>
      <c r="O57" s="37" t="s">
        <v>40</v>
      </c>
      <c r="P57" s="36" t="s">
        <v>40</v>
      </c>
      <c r="Q57" s="51">
        <v>692.1</v>
      </c>
      <c r="R57" s="51">
        <v>1458</v>
      </c>
      <c r="S57" s="51">
        <v>85</v>
      </c>
      <c r="T57" s="52">
        <f>R57/S57</f>
        <v>17.152941176470588</v>
      </c>
      <c r="U57" s="53" t="s">
        <v>199</v>
      </c>
      <c r="V57" s="54"/>
      <c r="W57" s="54"/>
      <c r="X57" s="68">
        <v>38</v>
      </c>
      <c r="Y57" s="69"/>
      <c r="Z57" s="69"/>
    </row>
    <row r="58" spans="1:27" ht="17" x14ac:dyDescent="0.2">
      <c r="A58">
        <v>51</v>
      </c>
      <c r="D58" s="9" t="s">
        <v>200</v>
      </c>
      <c r="E58" s="9" t="s">
        <v>201</v>
      </c>
      <c r="F58" t="s">
        <v>39</v>
      </c>
      <c r="I58" s="35">
        <v>38</v>
      </c>
      <c r="J58" s="37" t="s">
        <v>40</v>
      </c>
      <c r="K58" s="36" t="s">
        <v>40</v>
      </c>
      <c r="L58" s="35">
        <v>134</v>
      </c>
      <c r="M58" s="36">
        <v>11.166666666666666</v>
      </c>
      <c r="N58" s="35">
        <v>42</v>
      </c>
      <c r="O58" s="37" t="s">
        <v>40</v>
      </c>
      <c r="P58" s="36" t="s">
        <v>40</v>
      </c>
      <c r="Q58" s="51">
        <v>1</v>
      </c>
      <c r="R58" s="51">
        <v>2</v>
      </c>
      <c r="S58" s="51">
        <v>0</v>
      </c>
      <c r="T58" s="52" t="s">
        <v>40</v>
      </c>
      <c r="U58" s="53" t="s">
        <v>153</v>
      </c>
      <c r="V58" s="54"/>
      <c r="W58" s="54"/>
      <c r="X58" s="68">
        <v>11</v>
      </c>
      <c r="Y58" s="69"/>
      <c r="Z58" s="69"/>
    </row>
    <row r="59" spans="1:27" ht="17" x14ac:dyDescent="0.2">
      <c r="A59">
        <v>52</v>
      </c>
      <c r="D59" s="9" t="s">
        <v>202</v>
      </c>
      <c r="E59" s="9" t="s">
        <v>203</v>
      </c>
      <c r="F59" t="s">
        <v>39</v>
      </c>
      <c r="I59" s="35">
        <v>10</v>
      </c>
      <c r="J59" s="37" t="s">
        <v>40</v>
      </c>
      <c r="K59" s="36" t="s">
        <v>40</v>
      </c>
      <c r="L59" s="35">
        <v>25</v>
      </c>
      <c r="M59" s="36">
        <v>25</v>
      </c>
      <c r="N59" s="35">
        <v>20</v>
      </c>
      <c r="O59" s="37" t="s">
        <v>40</v>
      </c>
      <c r="P59" s="36" t="s">
        <v>40</v>
      </c>
      <c r="Q59" s="51">
        <v>52</v>
      </c>
      <c r="R59" s="51">
        <v>151</v>
      </c>
      <c r="S59" s="51">
        <v>6</v>
      </c>
      <c r="T59" s="52">
        <f>R59/S59</f>
        <v>25.166666666666668</v>
      </c>
      <c r="U59" s="53" t="s">
        <v>204</v>
      </c>
      <c r="V59" s="54"/>
      <c r="W59" s="54"/>
      <c r="X59" s="68">
        <v>1</v>
      </c>
      <c r="Y59" s="69"/>
      <c r="Z59" s="69"/>
    </row>
    <row r="60" spans="1:27" ht="17" x14ac:dyDescent="0.2">
      <c r="A60">
        <v>53</v>
      </c>
      <c r="D60" s="9" t="s">
        <v>205</v>
      </c>
      <c r="E60" s="9" t="s">
        <v>206</v>
      </c>
      <c r="F60" t="s">
        <v>39</v>
      </c>
      <c r="I60" s="35">
        <v>11</v>
      </c>
      <c r="J60" s="37" t="s">
        <v>40</v>
      </c>
      <c r="K60" s="36" t="s">
        <v>40</v>
      </c>
      <c r="L60" s="35">
        <v>66</v>
      </c>
      <c r="M60" s="36">
        <v>9.4285714285714288</v>
      </c>
      <c r="N60" s="35" t="s">
        <v>207</v>
      </c>
      <c r="O60" s="37" t="s">
        <v>40</v>
      </c>
      <c r="P60" s="36" t="s">
        <v>40</v>
      </c>
      <c r="Q60" s="51" t="s">
        <v>40</v>
      </c>
      <c r="R60" s="51" t="s">
        <v>40</v>
      </c>
      <c r="S60" s="51">
        <v>0</v>
      </c>
      <c r="T60" s="52" t="s">
        <v>40</v>
      </c>
      <c r="U60" s="53" t="s">
        <v>40</v>
      </c>
      <c r="V60" s="54"/>
      <c r="W60" s="54"/>
      <c r="X60" s="68">
        <v>6</v>
      </c>
      <c r="Y60" s="69"/>
      <c r="Z60" s="69"/>
    </row>
    <row r="61" spans="1:27" ht="17" x14ac:dyDescent="0.2">
      <c r="A61">
        <v>54</v>
      </c>
      <c r="C61">
        <v>43</v>
      </c>
      <c r="D61" s="9" t="s">
        <v>208</v>
      </c>
      <c r="E61" s="9" t="s">
        <v>209</v>
      </c>
      <c r="F61" t="s">
        <v>47</v>
      </c>
      <c r="G61" t="s">
        <v>210</v>
      </c>
      <c r="I61" s="38"/>
      <c r="J61" s="38" t="s">
        <v>40</v>
      </c>
      <c r="K61" s="38" t="s">
        <v>40</v>
      </c>
      <c r="L61" s="38"/>
      <c r="M61" s="38"/>
      <c r="N61" s="38"/>
      <c r="O61" s="38" t="s">
        <v>40</v>
      </c>
      <c r="P61" s="38" t="s">
        <v>40</v>
      </c>
      <c r="Q61" s="51" t="s">
        <v>40</v>
      </c>
      <c r="R61" s="51" t="s">
        <v>40</v>
      </c>
      <c r="S61" s="51">
        <v>0</v>
      </c>
      <c r="T61" s="51" t="s">
        <v>40</v>
      </c>
      <c r="U61" s="51" t="s">
        <v>40</v>
      </c>
      <c r="V61" s="51"/>
      <c r="W61" s="51"/>
      <c r="X61" s="71"/>
      <c r="Y61" s="71"/>
      <c r="Z61" s="71"/>
    </row>
    <row r="62" spans="1:27" ht="17" x14ac:dyDescent="0.2">
      <c r="A62">
        <v>55</v>
      </c>
      <c r="D62" s="9" t="s">
        <v>211</v>
      </c>
      <c r="E62" s="9" t="s">
        <v>212</v>
      </c>
      <c r="F62" t="s">
        <v>39</v>
      </c>
      <c r="I62" s="35">
        <v>10</v>
      </c>
      <c r="J62" s="37" t="s">
        <v>40</v>
      </c>
      <c r="K62" s="36" t="s">
        <v>40</v>
      </c>
      <c r="L62" s="35">
        <v>25</v>
      </c>
      <c r="M62" s="36">
        <v>8.3333333333333339</v>
      </c>
      <c r="N62" s="35" t="s">
        <v>213</v>
      </c>
      <c r="O62" s="37" t="s">
        <v>40</v>
      </c>
      <c r="P62" s="36" t="s">
        <v>40</v>
      </c>
      <c r="Q62" s="51" t="s">
        <v>40</v>
      </c>
      <c r="R62" s="51" t="s">
        <v>40</v>
      </c>
      <c r="S62" s="51">
        <v>0</v>
      </c>
      <c r="T62" s="52" t="s">
        <v>40</v>
      </c>
      <c r="U62" s="53" t="s">
        <v>40</v>
      </c>
      <c r="V62" s="54"/>
      <c r="W62" s="54"/>
      <c r="X62" s="68">
        <v>5</v>
      </c>
      <c r="Y62" s="69"/>
      <c r="Z62" s="69"/>
      <c r="AA62" t="s">
        <v>214</v>
      </c>
    </row>
    <row r="63" spans="1:27" ht="17" x14ac:dyDescent="0.2">
      <c r="A63">
        <v>56</v>
      </c>
      <c r="D63" s="9" t="s">
        <v>215</v>
      </c>
      <c r="E63" s="9" t="s">
        <v>216</v>
      </c>
      <c r="F63" t="s">
        <v>39</v>
      </c>
      <c r="I63" s="35">
        <v>28</v>
      </c>
      <c r="J63" s="37" t="s">
        <v>40</v>
      </c>
      <c r="K63" s="36" t="s">
        <v>40</v>
      </c>
      <c r="L63" s="35">
        <v>91</v>
      </c>
      <c r="M63" s="36">
        <v>7.583333333333333</v>
      </c>
      <c r="N63" s="35">
        <v>22</v>
      </c>
      <c r="O63" s="37" t="s">
        <v>40</v>
      </c>
      <c r="P63" s="36" t="s">
        <v>40</v>
      </c>
      <c r="Q63" s="51">
        <v>212.5</v>
      </c>
      <c r="R63" s="51">
        <v>517</v>
      </c>
      <c r="S63" s="51">
        <v>38</v>
      </c>
      <c r="T63" s="52">
        <f>R63/S63</f>
        <v>13.605263157894736</v>
      </c>
      <c r="U63" s="53" t="s">
        <v>217</v>
      </c>
      <c r="V63" s="54"/>
      <c r="W63" s="54"/>
      <c r="X63" s="68">
        <v>6</v>
      </c>
      <c r="Y63" s="69"/>
      <c r="Z63" s="69"/>
    </row>
    <row r="64" spans="1:27" x14ac:dyDescent="0.2">
      <c r="A64">
        <v>57</v>
      </c>
      <c r="C64">
        <v>27</v>
      </c>
      <c r="D64" s="9" t="s">
        <v>218</v>
      </c>
      <c r="E64" s="9" t="s">
        <v>219</v>
      </c>
      <c r="F64" t="s">
        <v>47</v>
      </c>
      <c r="G64" t="s">
        <v>220</v>
      </c>
      <c r="H64" s="49">
        <v>2</v>
      </c>
      <c r="I64" s="35">
        <v>34</v>
      </c>
      <c r="J64" s="35">
        <v>29</v>
      </c>
      <c r="K64" s="35">
        <v>5</v>
      </c>
      <c r="L64" s="35">
        <v>469</v>
      </c>
      <c r="M64" s="36">
        <v>19.54</v>
      </c>
      <c r="N64" s="35">
        <v>59</v>
      </c>
      <c r="O64" s="35">
        <v>0</v>
      </c>
      <c r="P64" s="35">
        <v>2</v>
      </c>
      <c r="Q64" s="51">
        <v>107.4</v>
      </c>
      <c r="R64" s="51">
        <v>519</v>
      </c>
      <c r="S64" s="51">
        <v>7</v>
      </c>
      <c r="T64" s="52">
        <v>74.14</v>
      </c>
      <c r="U64" s="53" t="s">
        <v>221</v>
      </c>
      <c r="V64" s="54"/>
      <c r="W64" s="54"/>
      <c r="X64" s="68"/>
      <c r="Y64" s="69"/>
      <c r="Z64" s="69"/>
    </row>
    <row r="65" spans="1:28" x14ac:dyDescent="0.2">
      <c r="A65">
        <v>58</v>
      </c>
      <c r="B65" s="49" t="s">
        <v>53</v>
      </c>
      <c r="C65">
        <v>28</v>
      </c>
      <c r="D65" s="78" t="s">
        <v>222</v>
      </c>
      <c r="E65" s="78" t="s">
        <v>223</v>
      </c>
      <c r="F65" t="s">
        <v>47</v>
      </c>
      <c r="G65" t="s">
        <v>110</v>
      </c>
      <c r="H65" s="49">
        <v>5</v>
      </c>
      <c r="I65" s="35">
        <v>62</v>
      </c>
      <c r="J65" s="35">
        <v>32</v>
      </c>
      <c r="K65" s="35">
        <v>8</v>
      </c>
      <c r="L65" s="35">
        <v>231</v>
      </c>
      <c r="M65" s="36">
        <f>L65/(J65-K65)</f>
        <v>9.625</v>
      </c>
      <c r="N65" s="35">
        <v>32</v>
      </c>
      <c r="O65" s="35">
        <v>0</v>
      </c>
      <c r="P65" s="35">
        <v>0</v>
      </c>
      <c r="Q65" s="51">
        <v>197</v>
      </c>
      <c r="R65" s="51">
        <v>1089</v>
      </c>
      <c r="S65" s="51">
        <v>43</v>
      </c>
      <c r="T65" s="52">
        <f>R65/S65</f>
        <v>25.325581395348838</v>
      </c>
      <c r="U65" s="53" t="s">
        <v>224</v>
      </c>
      <c r="V65" s="54"/>
      <c r="W65" s="54"/>
      <c r="X65" s="68">
        <v>13</v>
      </c>
      <c r="Y65" s="69"/>
      <c r="Z65" s="69"/>
    </row>
    <row r="66" spans="1:28" ht="17" x14ac:dyDescent="0.2">
      <c r="A66">
        <v>59</v>
      </c>
      <c r="D66" s="9" t="s">
        <v>225</v>
      </c>
      <c r="E66" s="9" t="s">
        <v>226</v>
      </c>
      <c r="F66" t="s">
        <v>39</v>
      </c>
      <c r="I66" s="35">
        <v>1</v>
      </c>
      <c r="J66" s="37" t="s">
        <v>40</v>
      </c>
      <c r="K66" s="36" t="s">
        <v>40</v>
      </c>
      <c r="L66" s="35">
        <v>2</v>
      </c>
      <c r="M66" s="36">
        <v>2</v>
      </c>
      <c r="N66" s="35">
        <v>2</v>
      </c>
      <c r="O66" s="37" t="s">
        <v>40</v>
      </c>
      <c r="P66" s="36" t="s">
        <v>40</v>
      </c>
      <c r="Q66" s="51">
        <v>2</v>
      </c>
      <c r="R66" s="51">
        <v>15</v>
      </c>
      <c r="S66" s="51">
        <v>0</v>
      </c>
      <c r="T66" s="52" t="s">
        <v>40</v>
      </c>
      <c r="U66" s="53" t="s">
        <v>227</v>
      </c>
      <c r="V66" s="54"/>
      <c r="W66" s="54"/>
      <c r="X66" s="68">
        <v>0</v>
      </c>
      <c r="Y66" s="69"/>
      <c r="Z66" s="69"/>
    </row>
    <row r="67" spans="1:28" x14ac:dyDescent="0.2">
      <c r="A67">
        <v>60</v>
      </c>
      <c r="B67" s="49" t="s">
        <v>53</v>
      </c>
      <c r="C67">
        <v>46</v>
      </c>
      <c r="D67" s="78" t="s">
        <v>166</v>
      </c>
      <c r="E67" s="78" t="s">
        <v>228</v>
      </c>
      <c r="F67" t="s">
        <v>47</v>
      </c>
      <c r="G67" t="s">
        <v>229</v>
      </c>
      <c r="H67" s="49">
        <v>3</v>
      </c>
      <c r="I67" s="35">
        <v>17</v>
      </c>
      <c r="J67" s="35">
        <v>12</v>
      </c>
      <c r="K67" s="35">
        <v>1</v>
      </c>
      <c r="L67" s="35">
        <v>67</v>
      </c>
      <c r="M67" s="36">
        <f>L67/(J67-K67)</f>
        <v>6.0909090909090908</v>
      </c>
      <c r="N67" s="35">
        <v>17</v>
      </c>
      <c r="O67" s="35">
        <v>0</v>
      </c>
      <c r="P67" s="35">
        <v>0</v>
      </c>
      <c r="Q67" s="51">
        <v>5.3</v>
      </c>
      <c r="R67" s="51">
        <v>31</v>
      </c>
      <c r="S67" s="51">
        <v>0</v>
      </c>
      <c r="T67" s="52" t="e">
        <f>R67/S67</f>
        <v>#DIV/0!</v>
      </c>
      <c r="U67" s="53" t="s">
        <v>230</v>
      </c>
      <c r="V67" s="54"/>
      <c r="W67" s="54"/>
      <c r="X67" s="68">
        <v>3</v>
      </c>
      <c r="Y67" s="69"/>
      <c r="Z67" s="69"/>
      <c r="AA67" s="44"/>
    </row>
    <row r="68" spans="1:28" ht="17" x14ac:dyDescent="0.2">
      <c r="A68">
        <v>61</v>
      </c>
      <c r="D68" s="9" t="s">
        <v>231</v>
      </c>
      <c r="E68" s="9" t="s">
        <v>232</v>
      </c>
      <c r="F68" t="s">
        <v>39</v>
      </c>
      <c r="I68" s="35">
        <v>47</v>
      </c>
      <c r="J68" s="37" t="s">
        <v>40</v>
      </c>
      <c r="K68" s="36" t="s">
        <v>40</v>
      </c>
      <c r="L68" s="35">
        <v>1296</v>
      </c>
      <c r="M68" s="36">
        <v>32.4</v>
      </c>
      <c r="N68" s="35">
        <v>122</v>
      </c>
      <c r="O68" s="37" t="s">
        <v>40</v>
      </c>
      <c r="P68" s="36" t="s">
        <v>40</v>
      </c>
      <c r="Q68" s="51">
        <v>324</v>
      </c>
      <c r="R68" s="51">
        <v>769</v>
      </c>
      <c r="S68" s="51">
        <v>39</v>
      </c>
      <c r="T68" s="52">
        <f>R68/S68</f>
        <v>19.717948717948719</v>
      </c>
      <c r="U68" s="53" t="s">
        <v>233</v>
      </c>
      <c r="V68" s="54"/>
      <c r="W68" s="54"/>
      <c r="X68" s="68">
        <v>17</v>
      </c>
      <c r="Y68" s="69"/>
      <c r="Z68" s="69"/>
    </row>
    <row r="69" spans="1:28" ht="17" x14ac:dyDescent="0.2">
      <c r="A69">
        <v>62</v>
      </c>
      <c r="D69" s="9" t="s">
        <v>234</v>
      </c>
      <c r="E69" s="9" t="s">
        <v>235</v>
      </c>
      <c r="F69" t="s">
        <v>39</v>
      </c>
      <c r="I69" s="35">
        <v>6</v>
      </c>
      <c r="J69" s="37" t="s">
        <v>40</v>
      </c>
      <c r="K69" s="36" t="s">
        <v>40</v>
      </c>
      <c r="L69" s="35">
        <v>6</v>
      </c>
      <c r="M69" s="36">
        <v>6</v>
      </c>
      <c r="N69" s="35" t="s">
        <v>236</v>
      </c>
      <c r="O69" s="37" t="s">
        <v>40</v>
      </c>
      <c r="P69" s="36" t="s">
        <v>40</v>
      </c>
      <c r="Q69" s="51" t="s">
        <v>40</v>
      </c>
      <c r="R69" s="51" t="s">
        <v>40</v>
      </c>
      <c r="S69" s="51">
        <v>0</v>
      </c>
      <c r="T69" s="52" t="s">
        <v>40</v>
      </c>
      <c r="U69" s="53" t="s">
        <v>40</v>
      </c>
      <c r="V69" s="54"/>
      <c r="W69" s="54"/>
      <c r="X69" s="68">
        <v>3</v>
      </c>
      <c r="Y69" s="69"/>
      <c r="Z69" s="69"/>
    </row>
    <row r="70" spans="1:28" ht="17" x14ac:dyDescent="0.2">
      <c r="A70">
        <v>63</v>
      </c>
      <c r="D70" s="9" t="s">
        <v>237</v>
      </c>
      <c r="E70" s="9" t="s">
        <v>238</v>
      </c>
      <c r="F70" t="s">
        <v>39</v>
      </c>
      <c r="I70" s="35">
        <v>1</v>
      </c>
      <c r="J70" s="37" t="s">
        <v>40</v>
      </c>
      <c r="K70" s="36" t="s">
        <v>40</v>
      </c>
      <c r="L70" s="35">
        <v>0</v>
      </c>
      <c r="M70" s="36" t="s">
        <v>40</v>
      </c>
      <c r="N70" s="35" t="s">
        <v>40</v>
      </c>
      <c r="O70" s="37" t="s">
        <v>40</v>
      </c>
      <c r="P70" s="36" t="s">
        <v>40</v>
      </c>
      <c r="Q70" s="51" t="s">
        <v>40</v>
      </c>
      <c r="R70" s="51" t="s">
        <v>40</v>
      </c>
      <c r="S70" s="51">
        <v>0</v>
      </c>
      <c r="T70" s="52" t="s">
        <v>40</v>
      </c>
      <c r="U70" s="53" t="s">
        <v>40</v>
      </c>
      <c r="V70" s="54"/>
      <c r="W70" s="54"/>
      <c r="X70" s="68">
        <v>0</v>
      </c>
      <c r="Y70" s="69"/>
      <c r="Z70" s="69"/>
    </row>
    <row r="71" spans="1:28" ht="17" x14ac:dyDescent="0.2">
      <c r="A71">
        <v>64</v>
      </c>
      <c r="C71">
        <v>4</v>
      </c>
      <c r="D71" s="16" t="s">
        <v>176</v>
      </c>
      <c r="E71" s="17" t="s">
        <v>239</v>
      </c>
      <c r="F71" t="s">
        <v>119</v>
      </c>
      <c r="G71" t="s">
        <v>116</v>
      </c>
      <c r="I71" s="38">
        <v>9</v>
      </c>
      <c r="J71" s="35" t="s">
        <v>240</v>
      </c>
      <c r="K71" s="38" t="s">
        <v>240</v>
      </c>
      <c r="L71" s="38">
        <v>0</v>
      </c>
      <c r="M71" s="36">
        <v>0</v>
      </c>
      <c r="N71" s="38">
        <v>0</v>
      </c>
      <c r="O71" s="38">
        <v>0</v>
      </c>
      <c r="P71" s="38">
        <v>0</v>
      </c>
      <c r="Q71" s="56">
        <v>2</v>
      </c>
      <c r="R71" s="56">
        <v>20</v>
      </c>
      <c r="S71" s="56">
        <v>0</v>
      </c>
      <c r="T71" s="56">
        <v>0</v>
      </c>
      <c r="U71" s="52" t="s">
        <v>241</v>
      </c>
      <c r="V71" s="63" t="s">
        <v>2</v>
      </c>
      <c r="W71" s="60"/>
      <c r="X71" s="69"/>
      <c r="Y71" s="72" t="s">
        <v>242</v>
      </c>
      <c r="Z71" s="69"/>
    </row>
    <row r="72" spans="1:28" x14ac:dyDescent="0.2">
      <c r="A72">
        <v>65</v>
      </c>
      <c r="B72" s="49" t="s">
        <v>53</v>
      </c>
      <c r="C72">
        <v>3</v>
      </c>
      <c r="D72" s="31" t="s">
        <v>208</v>
      </c>
      <c r="E72" s="31" t="s">
        <v>243</v>
      </c>
      <c r="F72" t="s">
        <v>119</v>
      </c>
      <c r="G72" t="s">
        <v>244</v>
      </c>
      <c r="H72" s="49">
        <v>6</v>
      </c>
      <c r="I72" s="35">
        <v>114</v>
      </c>
      <c r="J72" s="35" t="s">
        <v>245</v>
      </c>
      <c r="K72" s="35" t="s">
        <v>246</v>
      </c>
      <c r="L72" s="35">
        <v>4145</v>
      </c>
      <c r="M72" s="36" t="s">
        <v>4</v>
      </c>
      <c r="N72" s="35">
        <v>235</v>
      </c>
      <c r="O72" s="35">
        <v>10</v>
      </c>
      <c r="P72" s="35" t="s">
        <v>247</v>
      </c>
      <c r="Q72" s="51">
        <v>393.1</v>
      </c>
      <c r="R72" s="51">
        <v>1402</v>
      </c>
      <c r="S72" s="51">
        <v>44</v>
      </c>
      <c r="T72" s="52">
        <f>R72/S72</f>
        <v>31.863636363636363</v>
      </c>
      <c r="U72" s="53" t="s">
        <v>248</v>
      </c>
      <c r="V72" s="53" t="s">
        <v>2</v>
      </c>
      <c r="W72" s="60"/>
      <c r="X72" s="69">
        <v>37</v>
      </c>
      <c r="Y72" s="68"/>
      <c r="Z72" s="69"/>
      <c r="AB72" t="s">
        <v>2</v>
      </c>
    </row>
    <row r="73" spans="1:28" ht="17" x14ac:dyDescent="0.2">
      <c r="A73">
        <v>66</v>
      </c>
      <c r="D73" s="9" t="s">
        <v>249</v>
      </c>
      <c r="E73" s="9" t="s">
        <v>250</v>
      </c>
      <c r="F73" t="s">
        <v>39</v>
      </c>
      <c r="I73" s="35">
        <v>117</v>
      </c>
      <c r="J73" s="37" t="s">
        <v>40</v>
      </c>
      <c r="K73" s="36" t="s">
        <v>40</v>
      </c>
      <c r="L73" s="35">
        <v>298</v>
      </c>
      <c r="M73" s="36">
        <v>11.037037037037036</v>
      </c>
      <c r="N73" s="35">
        <v>34</v>
      </c>
      <c r="O73" s="37" t="s">
        <v>40</v>
      </c>
      <c r="P73" s="36" t="s">
        <v>40</v>
      </c>
      <c r="Q73" s="51">
        <v>841.1</v>
      </c>
      <c r="R73" s="51">
        <v>2363</v>
      </c>
      <c r="S73" s="51">
        <v>121</v>
      </c>
      <c r="T73" s="52">
        <f>R73/S73</f>
        <v>19.528925619834709</v>
      </c>
      <c r="U73" s="53" t="s">
        <v>251</v>
      </c>
      <c r="V73" s="54"/>
      <c r="W73" s="54"/>
      <c r="X73" s="68">
        <v>26</v>
      </c>
      <c r="Y73" s="69"/>
      <c r="Z73" s="69"/>
    </row>
    <row r="74" spans="1:28" ht="17" x14ac:dyDescent="0.2">
      <c r="A74">
        <v>67</v>
      </c>
      <c r="D74" s="16" t="s">
        <v>252</v>
      </c>
      <c r="E74" s="9" t="s">
        <v>253</v>
      </c>
      <c r="F74" t="s">
        <v>39</v>
      </c>
      <c r="I74" s="38">
        <v>3</v>
      </c>
      <c r="J74" s="37" t="s">
        <v>40</v>
      </c>
      <c r="K74" s="36" t="s">
        <v>40</v>
      </c>
      <c r="L74" s="38">
        <v>10</v>
      </c>
      <c r="M74" s="36">
        <v>5</v>
      </c>
      <c r="N74" s="38" t="s">
        <v>254</v>
      </c>
      <c r="O74" s="37" t="s">
        <v>40</v>
      </c>
      <c r="P74" s="36" t="s">
        <v>40</v>
      </c>
      <c r="Q74" s="61">
        <v>3</v>
      </c>
      <c r="R74" s="51">
        <v>14</v>
      </c>
      <c r="S74" s="51">
        <v>0</v>
      </c>
      <c r="T74" s="52" t="s">
        <v>40</v>
      </c>
      <c r="U74" s="53" t="s">
        <v>255</v>
      </c>
      <c r="V74" s="54"/>
      <c r="W74" s="54"/>
      <c r="X74" s="71" t="s">
        <v>90</v>
      </c>
      <c r="Y74" s="69"/>
      <c r="Z74" s="69"/>
    </row>
    <row r="75" spans="1:28" ht="17" x14ac:dyDescent="0.2">
      <c r="A75">
        <v>68</v>
      </c>
      <c r="D75" s="9" t="s">
        <v>256</v>
      </c>
      <c r="E75" s="9" t="s">
        <v>257</v>
      </c>
      <c r="F75" t="s">
        <v>39</v>
      </c>
      <c r="I75" s="35">
        <v>1</v>
      </c>
      <c r="J75" s="37" t="s">
        <v>40</v>
      </c>
      <c r="K75" s="36" t="s">
        <v>40</v>
      </c>
      <c r="L75" s="35">
        <v>0</v>
      </c>
      <c r="M75" s="36" t="s">
        <v>40</v>
      </c>
      <c r="N75" s="35" t="s">
        <v>40</v>
      </c>
      <c r="O75" s="37" t="s">
        <v>40</v>
      </c>
      <c r="P75" s="36" t="s">
        <v>40</v>
      </c>
      <c r="Q75" s="51" t="s">
        <v>40</v>
      </c>
      <c r="R75" s="51" t="s">
        <v>40</v>
      </c>
      <c r="S75" s="51">
        <v>0</v>
      </c>
      <c r="T75" s="52" t="s">
        <v>40</v>
      </c>
      <c r="U75" s="53" t="s">
        <v>40</v>
      </c>
      <c r="V75" s="54"/>
      <c r="W75" s="54"/>
      <c r="X75" s="71" t="s">
        <v>87</v>
      </c>
      <c r="Y75" s="69"/>
      <c r="Z75" s="69"/>
    </row>
    <row r="76" spans="1:28" ht="17" x14ac:dyDescent="0.2">
      <c r="A76">
        <v>69</v>
      </c>
      <c r="D76" s="9" t="s">
        <v>258</v>
      </c>
      <c r="E76" s="9" t="s">
        <v>259</v>
      </c>
      <c r="F76" t="s">
        <v>39</v>
      </c>
      <c r="I76" s="35">
        <v>4</v>
      </c>
      <c r="J76" s="37" t="s">
        <v>40</v>
      </c>
      <c r="K76" s="36" t="s">
        <v>40</v>
      </c>
      <c r="L76" s="35">
        <v>22</v>
      </c>
      <c r="M76" s="36">
        <v>11</v>
      </c>
      <c r="N76" s="35" t="s">
        <v>260</v>
      </c>
      <c r="O76" s="37" t="s">
        <v>40</v>
      </c>
      <c r="P76" s="36" t="s">
        <v>40</v>
      </c>
      <c r="Q76" s="51" t="s">
        <v>40</v>
      </c>
      <c r="R76" s="51" t="s">
        <v>40</v>
      </c>
      <c r="S76" s="51">
        <v>0</v>
      </c>
      <c r="T76" s="52" t="s">
        <v>40</v>
      </c>
      <c r="U76" s="53" t="s">
        <v>40</v>
      </c>
      <c r="V76" s="54"/>
      <c r="W76" s="54"/>
      <c r="X76" s="68">
        <v>1</v>
      </c>
      <c r="Y76" s="69"/>
      <c r="Z76" s="69"/>
    </row>
    <row r="77" spans="1:28" ht="17" x14ac:dyDescent="0.2">
      <c r="A77">
        <v>70</v>
      </c>
      <c r="D77" s="9" t="s">
        <v>261</v>
      </c>
      <c r="E77" s="9" t="s">
        <v>262</v>
      </c>
      <c r="F77" t="s">
        <v>39</v>
      </c>
      <c r="I77" s="35">
        <v>25</v>
      </c>
      <c r="J77" s="37" t="s">
        <v>40</v>
      </c>
      <c r="K77" s="36" t="s">
        <v>40</v>
      </c>
      <c r="L77" s="35">
        <v>55</v>
      </c>
      <c r="M77" s="36">
        <v>27.5</v>
      </c>
      <c r="N77" s="35" t="s">
        <v>263</v>
      </c>
      <c r="O77" s="37" t="s">
        <v>40</v>
      </c>
      <c r="P77" s="36" t="s">
        <v>40</v>
      </c>
      <c r="Q77" s="51">
        <v>142</v>
      </c>
      <c r="R77" s="51">
        <v>290</v>
      </c>
      <c r="S77" s="51">
        <v>18</v>
      </c>
      <c r="T77" s="52">
        <f>R77/S77</f>
        <v>16.111111111111111</v>
      </c>
      <c r="U77" s="53" t="s">
        <v>264</v>
      </c>
      <c r="V77" s="54"/>
      <c r="W77" s="54"/>
      <c r="X77" s="68">
        <v>5</v>
      </c>
      <c r="Y77" s="69"/>
      <c r="Z77" s="69"/>
    </row>
    <row r="78" spans="1:28" ht="17" x14ac:dyDescent="0.2">
      <c r="A78">
        <v>71</v>
      </c>
      <c r="D78" s="9" t="s">
        <v>265</v>
      </c>
      <c r="E78" s="9" t="s">
        <v>266</v>
      </c>
      <c r="F78" t="s">
        <v>39</v>
      </c>
      <c r="I78" s="35">
        <v>2</v>
      </c>
      <c r="J78" s="37" t="s">
        <v>40</v>
      </c>
      <c r="K78" s="36" t="s">
        <v>40</v>
      </c>
      <c r="L78" s="35">
        <v>0</v>
      </c>
      <c r="M78" s="36" t="s">
        <v>40</v>
      </c>
      <c r="N78" s="35" t="s">
        <v>40</v>
      </c>
      <c r="O78" s="37" t="s">
        <v>40</v>
      </c>
      <c r="P78" s="36" t="s">
        <v>40</v>
      </c>
      <c r="Q78" s="51" t="s">
        <v>40</v>
      </c>
      <c r="R78" s="51" t="s">
        <v>40</v>
      </c>
      <c r="S78" s="51">
        <v>0</v>
      </c>
      <c r="T78" s="52" t="s">
        <v>40</v>
      </c>
      <c r="U78" s="53" t="s">
        <v>40</v>
      </c>
      <c r="V78" s="54"/>
      <c r="W78" s="54"/>
      <c r="X78" s="68" t="s">
        <v>40</v>
      </c>
      <c r="Y78" s="69"/>
      <c r="Z78" s="69"/>
    </row>
    <row r="79" spans="1:28" ht="17" x14ac:dyDescent="0.2">
      <c r="A79">
        <v>72</v>
      </c>
      <c r="C79">
        <v>47</v>
      </c>
      <c r="D79" s="9" t="s">
        <v>267</v>
      </c>
      <c r="E79" s="9" t="s">
        <v>268</v>
      </c>
      <c r="F79" t="s">
        <v>47</v>
      </c>
      <c r="G79" t="s">
        <v>135</v>
      </c>
      <c r="H79" s="49">
        <v>1</v>
      </c>
      <c r="I79" s="38"/>
      <c r="J79" s="38" t="s">
        <v>40</v>
      </c>
      <c r="K79" s="38" t="s">
        <v>40</v>
      </c>
      <c r="L79" s="38"/>
      <c r="M79" s="38"/>
      <c r="N79" s="38"/>
      <c r="O79" s="38" t="s">
        <v>40</v>
      </c>
      <c r="P79" s="38" t="s">
        <v>40</v>
      </c>
      <c r="Q79" s="51"/>
      <c r="R79" s="51"/>
      <c r="S79" s="51"/>
      <c r="T79" s="51"/>
      <c r="U79" s="51"/>
      <c r="V79" s="51"/>
      <c r="W79" s="51"/>
      <c r="X79" s="71"/>
      <c r="Y79" s="71"/>
      <c r="Z79" s="71"/>
      <c r="AA79" t="s">
        <v>269</v>
      </c>
    </row>
    <row r="80" spans="1:28" ht="17" x14ac:dyDescent="0.2">
      <c r="A80">
        <v>73</v>
      </c>
      <c r="D80" s="9" t="s">
        <v>270</v>
      </c>
      <c r="E80" s="9" t="s">
        <v>271</v>
      </c>
      <c r="F80" t="s">
        <v>39</v>
      </c>
      <c r="I80" s="35">
        <v>2</v>
      </c>
      <c r="J80" s="37" t="s">
        <v>40</v>
      </c>
      <c r="K80" s="36" t="s">
        <v>40</v>
      </c>
      <c r="L80" s="35">
        <v>17</v>
      </c>
      <c r="M80" s="36">
        <v>8.5</v>
      </c>
      <c r="N80" s="35">
        <v>12</v>
      </c>
      <c r="O80" s="37" t="s">
        <v>40</v>
      </c>
      <c r="P80" s="36" t="s">
        <v>40</v>
      </c>
      <c r="Q80" s="51">
        <v>11</v>
      </c>
      <c r="R80" s="51">
        <v>49</v>
      </c>
      <c r="S80" s="51">
        <v>1</v>
      </c>
      <c r="T80" s="52">
        <f>R80/S80</f>
        <v>49</v>
      </c>
      <c r="U80" s="53" t="s">
        <v>183</v>
      </c>
      <c r="V80" s="54"/>
      <c r="W80" s="54"/>
      <c r="X80" s="71" t="s">
        <v>170</v>
      </c>
      <c r="Y80" s="69"/>
      <c r="Z80" s="69"/>
    </row>
    <row r="81" spans="1:28" ht="17" x14ac:dyDescent="0.2">
      <c r="A81">
        <v>74</v>
      </c>
      <c r="D81" s="9" t="s">
        <v>272</v>
      </c>
      <c r="E81" s="9" t="s">
        <v>273</v>
      </c>
      <c r="F81" t="s">
        <v>39</v>
      </c>
      <c r="I81" s="35">
        <v>3</v>
      </c>
      <c r="J81" s="37" t="s">
        <v>40</v>
      </c>
      <c r="K81" s="36" t="s">
        <v>40</v>
      </c>
      <c r="L81" s="35">
        <v>1</v>
      </c>
      <c r="M81" s="36" t="s">
        <v>40</v>
      </c>
      <c r="N81" s="35" t="s">
        <v>96</v>
      </c>
      <c r="O81" s="37" t="s">
        <v>40</v>
      </c>
      <c r="P81" s="36" t="s">
        <v>40</v>
      </c>
      <c r="Q81" s="51">
        <v>5</v>
      </c>
      <c r="R81" s="51">
        <v>22</v>
      </c>
      <c r="S81" s="51">
        <v>2</v>
      </c>
      <c r="T81" s="52">
        <f>R81/S81</f>
        <v>11</v>
      </c>
      <c r="U81" s="53" t="s">
        <v>274</v>
      </c>
      <c r="V81" s="54"/>
      <c r="W81" s="54"/>
      <c r="X81" s="71" t="s">
        <v>90</v>
      </c>
      <c r="Y81" s="69"/>
      <c r="Z81" s="69"/>
    </row>
    <row r="82" spans="1:28" ht="17" x14ac:dyDescent="0.2">
      <c r="A82">
        <v>75</v>
      </c>
      <c r="D82" s="9" t="s">
        <v>200</v>
      </c>
      <c r="E82" s="9" t="s">
        <v>275</v>
      </c>
      <c r="F82" t="s">
        <v>39</v>
      </c>
      <c r="I82" s="35">
        <v>1</v>
      </c>
      <c r="J82" s="37" t="s">
        <v>40</v>
      </c>
      <c r="K82" s="36" t="s">
        <v>40</v>
      </c>
      <c r="L82" s="35">
        <v>0</v>
      </c>
      <c r="M82" s="36" t="s">
        <v>40</v>
      </c>
      <c r="N82" s="35" t="s">
        <v>40</v>
      </c>
      <c r="O82" s="37" t="s">
        <v>40</v>
      </c>
      <c r="P82" s="36" t="s">
        <v>40</v>
      </c>
      <c r="Q82" s="51" t="s">
        <v>40</v>
      </c>
      <c r="R82" s="51" t="s">
        <v>40</v>
      </c>
      <c r="S82" s="51">
        <v>0</v>
      </c>
      <c r="T82" s="52" t="s">
        <v>40</v>
      </c>
      <c r="U82" s="53" t="s">
        <v>40</v>
      </c>
      <c r="V82" s="54"/>
      <c r="W82" s="54"/>
      <c r="X82" s="68">
        <v>0</v>
      </c>
      <c r="Y82" s="69"/>
      <c r="Z82" s="69"/>
    </row>
    <row r="83" spans="1:28" ht="17" x14ac:dyDescent="0.2">
      <c r="A83">
        <v>76</v>
      </c>
      <c r="D83" s="23" t="s">
        <v>276</v>
      </c>
      <c r="E83" s="9" t="s">
        <v>277</v>
      </c>
      <c r="F83" t="s">
        <v>39</v>
      </c>
      <c r="I83" s="35">
        <v>5</v>
      </c>
      <c r="J83" s="37" t="s">
        <v>40</v>
      </c>
      <c r="K83" s="36" t="s">
        <v>40</v>
      </c>
      <c r="L83" s="35">
        <v>43</v>
      </c>
      <c r="M83" s="36">
        <v>10.75</v>
      </c>
      <c r="N83" s="35">
        <v>18</v>
      </c>
      <c r="O83" s="37" t="s">
        <v>40</v>
      </c>
      <c r="P83" s="36" t="s">
        <v>40</v>
      </c>
      <c r="Q83" s="51">
        <v>16</v>
      </c>
      <c r="R83" s="51">
        <v>47</v>
      </c>
      <c r="S83" s="51">
        <v>3</v>
      </c>
      <c r="T83" s="52">
        <f>R83/S83</f>
        <v>15.666666666666666</v>
      </c>
      <c r="U83" s="53" t="s">
        <v>278</v>
      </c>
      <c r="V83" s="54"/>
      <c r="W83" s="54"/>
      <c r="X83" s="71" t="s">
        <v>90</v>
      </c>
      <c r="Y83" s="69"/>
      <c r="Z83" s="69"/>
    </row>
    <row r="84" spans="1:28" x14ac:dyDescent="0.2">
      <c r="A84">
        <v>77</v>
      </c>
      <c r="C84">
        <v>32</v>
      </c>
      <c r="D84" s="23" t="s">
        <v>94</v>
      </c>
      <c r="E84" s="9" t="s">
        <v>279</v>
      </c>
      <c r="F84" t="s">
        <v>47</v>
      </c>
      <c r="G84" t="s">
        <v>48</v>
      </c>
      <c r="H84" s="49">
        <v>1</v>
      </c>
      <c r="I84" s="35">
        <v>9</v>
      </c>
      <c r="J84" s="35">
        <v>7</v>
      </c>
      <c r="K84" s="35">
        <v>2</v>
      </c>
      <c r="L84" s="35">
        <v>33</v>
      </c>
      <c r="M84" s="36">
        <v>6.6</v>
      </c>
      <c r="N84" s="35">
        <v>18</v>
      </c>
      <c r="O84" s="35">
        <v>0</v>
      </c>
      <c r="P84" s="35">
        <v>0</v>
      </c>
      <c r="Q84" s="51" t="s">
        <v>40</v>
      </c>
      <c r="R84" s="51" t="s">
        <v>40</v>
      </c>
      <c r="S84" s="51">
        <v>0</v>
      </c>
      <c r="T84" s="52" t="s">
        <v>40</v>
      </c>
      <c r="U84" s="53" t="s">
        <v>40</v>
      </c>
      <c r="V84" s="54"/>
      <c r="W84" s="54"/>
      <c r="X84" s="71"/>
      <c r="Y84" s="69"/>
      <c r="Z84" s="69"/>
      <c r="AA84" t="s">
        <v>49</v>
      </c>
    </row>
    <row r="85" spans="1:28" ht="17" x14ac:dyDescent="0.2">
      <c r="A85">
        <v>78</v>
      </c>
      <c r="D85" s="9" t="s">
        <v>280</v>
      </c>
      <c r="E85" s="9" t="s">
        <v>281</v>
      </c>
      <c r="F85" t="s">
        <v>39</v>
      </c>
      <c r="I85" s="35">
        <v>1</v>
      </c>
      <c r="J85" s="37" t="s">
        <v>40</v>
      </c>
      <c r="K85" s="36" t="s">
        <v>40</v>
      </c>
      <c r="L85" s="35">
        <v>0</v>
      </c>
      <c r="M85" s="36" t="s">
        <v>40</v>
      </c>
      <c r="N85" s="35" t="s">
        <v>193</v>
      </c>
      <c r="O85" s="37" t="s">
        <v>40</v>
      </c>
      <c r="P85" s="36" t="s">
        <v>40</v>
      </c>
      <c r="Q85" s="51" t="s">
        <v>40</v>
      </c>
      <c r="R85" s="51" t="s">
        <v>40</v>
      </c>
      <c r="S85" s="51">
        <v>0</v>
      </c>
      <c r="T85" s="52" t="s">
        <v>40</v>
      </c>
      <c r="U85" s="53" t="s">
        <v>40</v>
      </c>
      <c r="V85" s="54"/>
      <c r="W85" s="54"/>
      <c r="X85" s="68">
        <v>0</v>
      </c>
      <c r="Y85" s="69"/>
      <c r="Z85" s="69"/>
    </row>
    <row r="86" spans="1:28" x14ac:dyDescent="0.2">
      <c r="A86">
        <v>79</v>
      </c>
      <c r="B86" s="49" t="s">
        <v>53</v>
      </c>
      <c r="C86">
        <v>70</v>
      </c>
      <c r="D86" s="78" t="s">
        <v>208</v>
      </c>
      <c r="E86" s="78" t="s">
        <v>282</v>
      </c>
      <c r="F86" t="s">
        <v>47</v>
      </c>
      <c r="G86" t="s">
        <v>283</v>
      </c>
      <c r="H86" s="49">
        <v>1</v>
      </c>
      <c r="I86" s="35">
        <v>1</v>
      </c>
      <c r="J86" s="37">
        <v>1</v>
      </c>
      <c r="K86" s="36">
        <v>1</v>
      </c>
      <c r="L86" s="35">
        <v>14</v>
      </c>
      <c r="M86" s="36" t="e">
        <f>L86/(J86-K86)</f>
        <v>#DIV/0!</v>
      </c>
      <c r="N86" s="35" t="s">
        <v>82</v>
      </c>
      <c r="O86" s="37">
        <v>0</v>
      </c>
      <c r="P86" s="36">
        <v>0</v>
      </c>
      <c r="Q86" s="51"/>
      <c r="R86" s="51"/>
      <c r="S86" s="51"/>
      <c r="T86" s="52"/>
      <c r="U86" s="53"/>
      <c r="V86" s="54"/>
      <c r="W86" s="54"/>
      <c r="X86" s="68">
        <v>0</v>
      </c>
      <c r="Y86" s="69"/>
      <c r="Z86" s="69"/>
    </row>
    <row r="87" spans="1:28" ht="17" x14ac:dyDescent="0.2">
      <c r="A87">
        <v>80</v>
      </c>
      <c r="D87" s="9" t="s">
        <v>284</v>
      </c>
      <c r="E87" s="9" t="s">
        <v>285</v>
      </c>
      <c r="F87" t="s">
        <v>39</v>
      </c>
      <c r="I87" s="35">
        <v>41</v>
      </c>
      <c r="J87" s="37" t="s">
        <v>40</v>
      </c>
      <c r="K87" s="36" t="s">
        <v>40</v>
      </c>
      <c r="L87" s="35">
        <v>581</v>
      </c>
      <c r="M87" s="36">
        <v>18.741935483870968</v>
      </c>
      <c r="N87" s="35" t="s">
        <v>286</v>
      </c>
      <c r="O87" s="37" t="s">
        <v>40</v>
      </c>
      <c r="P87" s="36" t="s">
        <v>40</v>
      </c>
      <c r="Q87" s="51">
        <v>358.2</v>
      </c>
      <c r="R87" s="51">
        <v>738</v>
      </c>
      <c r="S87" s="51">
        <v>55</v>
      </c>
      <c r="T87" s="52">
        <f>R87/S87</f>
        <v>13.418181818181818</v>
      </c>
      <c r="U87" s="53" t="s">
        <v>287</v>
      </c>
      <c r="V87" s="54"/>
      <c r="W87" s="54"/>
      <c r="X87" s="68">
        <v>8</v>
      </c>
      <c r="Y87" s="69"/>
      <c r="Z87" s="69"/>
    </row>
    <row r="88" spans="1:28" ht="17" x14ac:dyDescent="0.2">
      <c r="A88">
        <v>81</v>
      </c>
      <c r="D88" s="9" t="s">
        <v>142</v>
      </c>
      <c r="E88" s="9" t="s">
        <v>288</v>
      </c>
      <c r="F88" t="s">
        <v>39</v>
      </c>
      <c r="I88" s="35">
        <v>48</v>
      </c>
      <c r="J88" s="37" t="s">
        <v>40</v>
      </c>
      <c r="K88" s="36" t="s">
        <v>40</v>
      </c>
      <c r="L88" s="35">
        <v>763</v>
      </c>
      <c r="M88" s="36">
        <v>21.194444444444443</v>
      </c>
      <c r="N88" s="35">
        <v>63</v>
      </c>
      <c r="O88" s="37" t="s">
        <v>40</v>
      </c>
      <c r="P88" s="36" t="s">
        <v>40</v>
      </c>
      <c r="Q88" s="51">
        <v>28.4</v>
      </c>
      <c r="R88" s="51">
        <v>71</v>
      </c>
      <c r="S88" s="51">
        <v>3</v>
      </c>
      <c r="T88" s="52">
        <f>R88/S88</f>
        <v>23.666666666666668</v>
      </c>
      <c r="U88" s="53" t="s">
        <v>274</v>
      </c>
      <c r="V88" s="54"/>
      <c r="W88" s="54"/>
      <c r="X88" s="68">
        <v>10</v>
      </c>
      <c r="Y88" s="69"/>
      <c r="Z88" s="69"/>
    </row>
    <row r="89" spans="1:28" ht="17" x14ac:dyDescent="0.2">
      <c r="A89">
        <v>82</v>
      </c>
      <c r="D89" s="9" t="s">
        <v>42</v>
      </c>
      <c r="E89" s="9" t="s">
        <v>289</v>
      </c>
      <c r="F89" t="s">
        <v>39</v>
      </c>
      <c r="I89" s="35">
        <v>1</v>
      </c>
      <c r="J89" s="37" t="s">
        <v>40</v>
      </c>
      <c r="K89" s="36" t="s">
        <v>40</v>
      </c>
      <c r="L89" s="35">
        <v>0</v>
      </c>
      <c r="M89" s="36" t="s">
        <v>40</v>
      </c>
      <c r="N89" s="35" t="s">
        <v>40</v>
      </c>
      <c r="O89" s="37" t="s">
        <v>40</v>
      </c>
      <c r="P89" s="36" t="s">
        <v>40</v>
      </c>
      <c r="Q89" s="51" t="s">
        <v>40</v>
      </c>
      <c r="R89" s="51" t="s">
        <v>40</v>
      </c>
      <c r="S89" s="51">
        <v>0</v>
      </c>
      <c r="T89" s="52" t="s">
        <v>40</v>
      </c>
      <c r="U89" s="53" t="s">
        <v>40</v>
      </c>
      <c r="V89" s="54"/>
      <c r="W89" s="54"/>
      <c r="X89" s="68">
        <v>1</v>
      </c>
      <c r="Y89" s="69"/>
      <c r="Z89" s="69"/>
    </row>
    <row r="90" spans="1:28" ht="17" x14ac:dyDescent="0.2">
      <c r="A90">
        <v>83</v>
      </c>
      <c r="D90" s="9" t="s">
        <v>290</v>
      </c>
      <c r="E90" s="9" t="s">
        <v>291</v>
      </c>
      <c r="F90" t="s">
        <v>39</v>
      </c>
      <c r="I90" s="35">
        <v>5</v>
      </c>
      <c r="J90" s="37" t="s">
        <v>40</v>
      </c>
      <c r="K90" s="36" t="s">
        <v>40</v>
      </c>
      <c r="L90" s="35">
        <v>15</v>
      </c>
      <c r="M90" s="36">
        <v>5</v>
      </c>
      <c r="N90" s="35" t="s">
        <v>292</v>
      </c>
      <c r="O90" s="37" t="s">
        <v>40</v>
      </c>
      <c r="P90" s="36" t="s">
        <v>40</v>
      </c>
      <c r="Q90" s="51">
        <v>23</v>
      </c>
      <c r="R90" s="51">
        <v>79</v>
      </c>
      <c r="S90" s="51">
        <v>2</v>
      </c>
      <c r="T90" s="52">
        <f>R90/S90</f>
        <v>39.5</v>
      </c>
      <c r="U90" s="53" t="s">
        <v>293</v>
      </c>
      <c r="V90" s="54"/>
      <c r="W90" s="54"/>
      <c r="X90" s="68">
        <v>1</v>
      </c>
      <c r="Y90" s="69"/>
      <c r="Z90" s="69"/>
    </row>
    <row r="91" spans="1:28" x14ac:dyDescent="0.2">
      <c r="A91">
        <v>84</v>
      </c>
      <c r="B91" s="49" t="s">
        <v>53</v>
      </c>
      <c r="C91">
        <v>55</v>
      </c>
      <c r="D91" s="78" t="s">
        <v>294</v>
      </c>
      <c r="E91" s="78" t="s">
        <v>295</v>
      </c>
      <c r="F91" t="s">
        <v>47</v>
      </c>
      <c r="G91" t="s">
        <v>126</v>
      </c>
      <c r="H91" s="49">
        <v>2</v>
      </c>
      <c r="I91" s="35">
        <v>34</v>
      </c>
      <c r="J91" s="35">
        <v>28</v>
      </c>
      <c r="K91" s="35">
        <v>2</v>
      </c>
      <c r="L91" s="35">
        <v>355</v>
      </c>
      <c r="M91" s="36">
        <f>L91/(J91-K91)</f>
        <v>13.653846153846153</v>
      </c>
      <c r="N91" s="35">
        <v>61</v>
      </c>
      <c r="O91" s="35">
        <v>0</v>
      </c>
      <c r="P91" s="35">
        <v>1</v>
      </c>
      <c r="Q91" s="51">
        <v>428.1</v>
      </c>
      <c r="R91" s="51">
        <v>1532</v>
      </c>
      <c r="S91" s="51">
        <v>17</v>
      </c>
      <c r="T91" s="52">
        <f>R91/S91</f>
        <v>90.117647058823536</v>
      </c>
      <c r="U91" s="53" t="s">
        <v>296</v>
      </c>
      <c r="V91" s="54"/>
      <c r="W91" s="54"/>
      <c r="X91" s="68">
        <v>8</v>
      </c>
      <c r="Y91" s="69"/>
      <c r="Z91" s="69"/>
      <c r="AA91" s="44" t="s">
        <v>2</v>
      </c>
    </row>
    <row r="92" spans="1:28" ht="17" x14ac:dyDescent="0.2">
      <c r="A92">
        <v>85</v>
      </c>
      <c r="D92" s="9" t="s">
        <v>297</v>
      </c>
      <c r="E92" s="9" t="s">
        <v>298</v>
      </c>
      <c r="F92" t="s">
        <v>39</v>
      </c>
      <c r="I92" s="35">
        <v>41</v>
      </c>
      <c r="J92" s="37" t="s">
        <v>40</v>
      </c>
      <c r="K92" s="36" t="s">
        <v>40</v>
      </c>
      <c r="L92" s="35">
        <v>276</v>
      </c>
      <c r="M92" s="36">
        <v>12</v>
      </c>
      <c r="N92" s="35">
        <v>58</v>
      </c>
      <c r="O92" s="37" t="s">
        <v>40</v>
      </c>
      <c r="P92" s="36" t="s">
        <v>40</v>
      </c>
      <c r="Q92" s="51">
        <v>354.5</v>
      </c>
      <c r="R92" s="51">
        <v>876</v>
      </c>
      <c r="S92" s="51">
        <v>50</v>
      </c>
      <c r="T92" s="52">
        <f>R92/S92</f>
        <v>17.52</v>
      </c>
      <c r="U92" s="53" t="s">
        <v>299</v>
      </c>
      <c r="V92" s="54"/>
      <c r="W92" s="54"/>
      <c r="X92" s="68">
        <v>11</v>
      </c>
      <c r="Y92" s="69"/>
      <c r="Z92" s="69"/>
    </row>
    <row r="93" spans="1:28" x14ac:dyDescent="0.2">
      <c r="A93">
        <v>86</v>
      </c>
      <c r="B93" s="49" t="s">
        <v>53</v>
      </c>
      <c r="C93">
        <v>5</v>
      </c>
      <c r="D93" s="79" t="s">
        <v>300</v>
      </c>
      <c r="E93" s="80" t="s">
        <v>301</v>
      </c>
      <c r="F93" t="s">
        <v>119</v>
      </c>
      <c r="G93" t="s">
        <v>244</v>
      </c>
      <c r="H93" s="49" t="s">
        <v>302</v>
      </c>
      <c r="I93" s="38">
        <v>86</v>
      </c>
      <c r="J93" s="35">
        <v>29</v>
      </c>
      <c r="K93" s="38">
        <v>4</v>
      </c>
      <c r="L93" s="38">
        <v>912</v>
      </c>
      <c r="M93" s="36" t="s">
        <v>4</v>
      </c>
      <c r="N93" s="38">
        <v>55</v>
      </c>
      <c r="O93" s="38">
        <v>0</v>
      </c>
      <c r="P93" s="38">
        <v>1</v>
      </c>
      <c r="Q93" s="61">
        <v>421.1</v>
      </c>
      <c r="R93" s="61">
        <v>1719</v>
      </c>
      <c r="S93" s="61">
        <v>84</v>
      </c>
      <c r="T93" s="52">
        <f>R93/S93</f>
        <v>20.464285714285715</v>
      </c>
      <c r="U93" s="62" t="s">
        <v>303</v>
      </c>
      <c r="V93" s="62" t="s">
        <v>2</v>
      </c>
      <c r="W93" s="60"/>
      <c r="X93" s="69">
        <v>23</v>
      </c>
      <c r="Y93" s="72" t="s">
        <v>2</v>
      </c>
      <c r="Z93" s="69"/>
      <c r="AB93" t="s">
        <v>2</v>
      </c>
    </row>
    <row r="94" spans="1:28" ht="17" x14ac:dyDescent="0.2">
      <c r="A94">
        <v>87</v>
      </c>
      <c r="D94" s="9" t="s">
        <v>304</v>
      </c>
      <c r="E94" s="9" t="s">
        <v>305</v>
      </c>
      <c r="F94" t="s">
        <v>39</v>
      </c>
      <c r="I94" s="35">
        <v>1</v>
      </c>
      <c r="J94" s="37" t="s">
        <v>40</v>
      </c>
      <c r="K94" s="36" t="s">
        <v>40</v>
      </c>
      <c r="L94" s="35">
        <v>0</v>
      </c>
      <c r="M94" s="36" t="s">
        <v>40</v>
      </c>
      <c r="N94" s="35" t="s">
        <v>40</v>
      </c>
      <c r="O94" s="37" t="s">
        <v>40</v>
      </c>
      <c r="P94" s="36" t="s">
        <v>40</v>
      </c>
      <c r="Q94" s="51" t="s">
        <v>40</v>
      </c>
      <c r="R94" s="51" t="s">
        <v>40</v>
      </c>
      <c r="S94" s="51">
        <v>0</v>
      </c>
      <c r="T94" s="52" t="s">
        <v>40</v>
      </c>
      <c r="U94" s="53" t="s">
        <v>40</v>
      </c>
      <c r="V94" s="54"/>
      <c r="W94" s="54"/>
      <c r="X94" s="71" t="s">
        <v>90</v>
      </c>
      <c r="Y94" s="69"/>
      <c r="Z94" s="69"/>
    </row>
    <row r="95" spans="1:28" x14ac:dyDescent="0.2">
      <c r="A95">
        <v>88</v>
      </c>
      <c r="C95">
        <v>12</v>
      </c>
      <c r="D95" s="9" t="s">
        <v>306</v>
      </c>
      <c r="E95" s="9" t="s">
        <v>307</v>
      </c>
      <c r="F95" t="s">
        <v>47</v>
      </c>
      <c r="G95" t="s">
        <v>116</v>
      </c>
      <c r="H95" s="49">
        <v>1</v>
      </c>
      <c r="I95" s="35">
        <v>7</v>
      </c>
      <c r="J95" s="35">
        <v>1</v>
      </c>
      <c r="K95" s="35">
        <v>1</v>
      </c>
      <c r="L95" s="35">
        <v>0</v>
      </c>
      <c r="M95" s="36">
        <v>0</v>
      </c>
      <c r="N95" s="35">
        <v>0</v>
      </c>
      <c r="O95" s="35">
        <v>0</v>
      </c>
      <c r="P95" s="35">
        <v>0</v>
      </c>
      <c r="Q95" s="51" t="s">
        <v>2</v>
      </c>
      <c r="R95" s="51"/>
      <c r="S95" s="51"/>
      <c r="T95" s="52"/>
      <c r="U95" s="53"/>
      <c r="V95" s="54"/>
      <c r="W95" s="54"/>
      <c r="X95" s="71"/>
      <c r="Y95" s="69"/>
      <c r="Z95" s="69"/>
      <c r="AB95" t="s">
        <v>49</v>
      </c>
    </row>
    <row r="96" spans="1:28" ht="17" x14ac:dyDescent="0.2">
      <c r="A96">
        <v>89</v>
      </c>
      <c r="C96">
        <v>6</v>
      </c>
      <c r="D96" s="23" t="s">
        <v>308</v>
      </c>
      <c r="E96" s="26" t="s">
        <v>309</v>
      </c>
      <c r="F96" t="s">
        <v>119</v>
      </c>
      <c r="G96" t="s">
        <v>310</v>
      </c>
      <c r="H96" s="49" t="s">
        <v>240</v>
      </c>
      <c r="I96" s="37">
        <v>82</v>
      </c>
      <c r="J96" s="35" t="s">
        <v>311</v>
      </c>
      <c r="K96" s="37" t="s">
        <v>122</v>
      </c>
      <c r="L96" s="37">
        <v>162</v>
      </c>
      <c r="M96" s="36" t="s">
        <v>4</v>
      </c>
      <c r="N96" s="37">
        <v>8</v>
      </c>
      <c r="O96" s="35">
        <v>0</v>
      </c>
      <c r="P96" s="35">
        <v>0</v>
      </c>
      <c r="Q96" s="55">
        <v>156.1</v>
      </c>
      <c r="R96" s="55">
        <v>907</v>
      </c>
      <c r="S96" s="55">
        <v>28</v>
      </c>
      <c r="T96" s="52">
        <f>R96/S96</f>
        <v>32.392857142857146</v>
      </c>
      <c r="U96" s="64" t="s">
        <v>312</v>
      </c>
      <c r="V96" s="64" t="s">
        <v>2</v>
      </c>
      <c r="W96" s="60"/>
      <c r="X96" s="69"/>
      <c r="Y96" s="70" t="s">
        <v>122</v>
      </c>
      <c r="Z96" s="69"/>
      <c r="AB96" t="s">
        <v>49</v>
      </c>
    </row>
    <row r="97" spans="1:28" x14ac:dyDescent="0.2">
      <c r="A97">
        <v>90</v>
      </c>
      <c r="B97" s="49" t="s">
        <v>53</v>
      </c>
      <c r="C97">
        <v>63</v>
      </c>
      <c r="D97" s="82" t="s">
        <v>313</v>
      </c>
      <c r="E97" s="83" t="s">
        <v>314</v>
      </c>
      <c r="F97" t="s">
        <v>47</v>
      </c>
      <c r="G97" t="s">
        <v>126</v>
      </c>
      <c r="H97" s="49">
        <v>2</v>
      </c>
      <c r="I97" s="35">
        <v>5</v>
      </c>
      <c r="J97" s="35">
        <v>3</v>
      </c>
      <c r="K97" s="37">
        <v>0</v>
      </c>
      <c r="L97" s="37">
        <v>71</v>
      </c>
      <c r="M97" s="36">
        <f>L97/(J97-K97)</f>
        <v>23.666666666666668</v>
      </c>
      <c r="N97" s="37">
        <v>38</v>
      </c>
      <c r="O97" s="35">
        <v>0</v>
      </c>
      <c r="P97" s="35">
        <v>0</v>
      </c>
      <c r="Q97" s="55">
        <v>12</v>
      </c>
      <c r="R97" s="55">
        <v>35</v>
      </c>
      <c r="S97" s="55">
        <v>1</v>
      </c>
      <c r="T97" s="55">
        <f>R97/S97</f>
        <v>35</v>
      </c>
      <c r="U97" s="53" t="s">
        <v>315</v>
      </c>
      <c r="V97" s="64"/>
      <c r="W97" s="60"/>
      <c r="X97" s="69"/>
      <c r="Y97" s="70"/>
      <c r="Z97" s="69"/>
      <c r="AA97" s="44" t="s">
        <v>49</v>
      </c>
    </row>
    <row r="98" spans="1:28" ht="17" x14ac:dyDescent="0.2">
      <c r="A98">
        <v>91</v>
      </c>
      <c r="D98" s="9" t="s">
        <v>208</v>
      </c>
      <c r="E98" s="9" t="s">
        <v>316</v>
      </c>
      <c r="F98" t="s">
        <v>39</v>
      </c>
      <c r="I98" s="35">
        <v>13</v>
      </c>
      <c r="J98" s="37" t="s">
        <v>40</v>
      </c>
      <c r="K98" s="36" t="s">
        <v>40</v>
      </c>
      <c r="L98" s="35">
        <v>115</v>
      </c>
      <c r="M98" s="36">
        <v>10.454545454545455</v>
      </c>
      <c r="N98" s="35" t="s">
        <v>263</v>
      </c>
      <c r="O98" s="37" t="s">
        <v>40</v>
      </c>
      <c r="P98" s="36" t="s">
        <v>40</v>
      </c>
      <c r="Q98" s="51">
        <v>1.5</v>
      </c>
      <c r="R98" s="51">
        <v>7</v>
      </c>
      <c r="S98" s="51">
        <v>1</v>
      </c>
      <c r="T98" s="52">
        <f>R98/S98</f>
        <v>7</v>
      </c>
      <c r="U98" s="53" t="s">
        <v>317</v>
      </c>
      <c r="V98" s="54"/>
      <c r="W98" s="54"/>
      <c r="X98" s="68">
        <v>4</v>
      </c>
      <c r="Y98" s="69"/>
      <c r="Z98" s="69"/>
    </row>
    <row r="99" spans="1:28" x14ac:dyDescent="0.2">
      <c r="A99">
        <v>92</v>
      </c>
      <c r="C99">
        <v>64</v>
      </c>
      <c r="D99" s="9" t="s">
        <v>256</v>
      </c>
      <c r="E99" s="9" t="s">
        <v>318</v>
      </c>
      <c r="F99" t="s">
        <v>47</v>
      </c>
      <c r="G99" t="s">
        <v>319</v>
      </c>
      <c r="H99" s="49">
        <v>1</v>
      </c>
      <c r="I99" s="35">
        <v>2</v>
      </c>
      <c r="J99" s="35">
        <v>2</v>
      </c>
      <c r="K99" s="35">
        <v>1</v>
      </c>
      <c r="L99" s="35">
        <v>25</v>
      </c>
      <c r="M99" s="36">
        <f>L99/(J99-K99)</f>
        <v>25</v>
      </c>
      <c r="N99" s="43" t="s">
        <v>320</v>
      </c>
      <c r="O99" s="35">
        <v>0</v>
      </c>
      <c r="P99" s="35">
        <v>0</v>
      </c>
      <c r="Q99" s="51" t="s">
        <v>40</v>
      </c>
      <c r="R99" s="51" t="s">
        <v>40</v>
      </c>
      <c r="S99" s="51">
        <v>0</v>
      </c>
      <c r="T99" s="52" t="s">
        <v>40</v>
      </c>
      <c r="U99" s="53" t="s">
        <v>40</v>
      </c>
      <c r="V99" s="54"/>
      <c r="W99" s="54"/>
      <c r="X99" s="68">
        <v>0</v>
      </c>
      <c r="Y99" s="69"/>
      <c r="Z99" s="69"/>
      <c r="AA99" s="44" t="s">
        <v>2</v>
      </c>
    </row>
    <row r="100" spans="1:28" x14ac:dyDescent="0.2">
      <c r="A100">
        <v>93</v>
      </c>
      <c r="B100" s="49" t="s">
        <v>2</v>
      </c>
      <c r="C100">
        <v>7</v>
      </c>
      <c r="D100" s="9" t="s">
        <v>321</v>
      </c>
      <c r="E100" s="9" t="s">
        <v>322</v>
      </c>
      <c r="F100" t="s">
        <v>119</v>
      </c>
      <c r="G100" t="s">
        <v>323</v>
      </c>
      <c r="H100" s="49">
        <v>5</v>
      </c>
      <c r="I100" s="35">
        <v>178</v>
      </c>
      <c r="J100" s="35" t="s">
        <v>324</v>
      </c>
      <c r="K100" s="35" t="s">
        <v>246</v>
      </c>
      <c r="L100" s="35">
        <v>1640</v>
      </c>
      <c r="M100" s="36" t="s">
        <v>4</v>
      </c>
      <c r="N100" s="35">
        <v>81</v>
      </c>
      <c r="O100" s="35">
        <v>0</v>
      </c>
      <c r="P100" s="35" t="s">
        <v>325</v>
      </c>
      <c r="Q100" s="51">
        <v>1358.1</v>
      </c>
      <c r="R100" s="51">
        <v>4167</v>
      </c>
      <c r="S100" s="51">
        <v>232</v>
      </c>
      <c r="T100" s="52">
        <f>R100/S100</f>
        <v>17.961206896551722</v>
      </c>
      <c r="U100" s="53" t="s">
        <v>130</v>
      </c>
      <c r="V100" s="53" t="s">
        <v>170</v>
      </c>
      <c r="W100" s="60"/>
      <c r="X100" s="69">
        <v>47</v>
      </c>
      <c r="Y100" s="68"/>
      <c r="Z100" s="69"/>
      <c r="AB100" t="s">
        <v>2</v>
      </c>
    </row>
    <row r="101" spans="1:28" x14ac:dyDescent="0.2">
      <c r="A101">
        <v>94</v>
      </c>
      <c r="C101">
        <v>13</v>
      </c>
      <c r="D101" s="9" t="s">
        <v>326</v>
      </c>
      <c r="E101" s="9" t="s">
        <v>327</v>
      </c>
      <c r="F101" t="s">
        <v>47</v>
      </c>
      <c r="G101" t="s">
        <v>116</v>
      </c>
      <c r="H101" s="49">
        <v>1</v>
      </c>
      <c r="I101" s="35">
        <v>4</v>
      </c>
      <c r="J101" s="35">
        <v>2</v>
      </c>
      <c r="K101" s="35">
        <v>1</v>
      </c>
      <c r="L101" s="35">
        <v>5</v>
      </c>
      <c r="M101" s="36">
        <v>5</v>
      </c>
      <c r="N101" s="35">
        <v>4</v>
      </c>
      <c r="O101" s="35">
        <v>0</v>
      </c>
      <c r="P101" s="35">
        <v>0</v>
      </c>
      <c r="Q101" s="51" t="s">
        <v>40</v>
      </c>
      <c r="R101" s="51" t="s">
        <v>40</v>
      </c>
      <c r="S101" s="51">
        <v>0</v>
      </c>
      <c r="T101" s="52" t="s">
        <v>40</v>
      </c>
      <c r="U101" s="53" t="s">
        <v>40</v>
      </c>
      <c r="V101" s="53"/>
      <c r="W101" s="60"/>
      <c r="X101" s="69"/>
      <c r="Y101" s="68"/>
      <c r="Z101" s="69"/>
      <c r="AB101" t="s">
        <v>49</v>
      </c>
    </row>
    <row r="102" spans="1:28" ht="17" x14ac:dyDescent="0.2">
      <c r="A102">
        <v>95</v>
      </c>
      <c r="D102" s="9" t="s">
        <v>328</v>
      </c>
      <c r="E102" s="9" t="s">
        <v>329</v>
      </c>
      <c r="F102" t="s">
        <v>39</v>
      </c>
      <c r="I102" s="35">
        <v>98</v>
      </c>
      <c r="J102" s="37" t="s">
        <v>40</v>
      </c>
      <c r="K102" s="36" t="s">
        <v>40</v>
      </c>
      <c r="L102" s="35">
        <v>2439</v>
      </c>
      <c r="M102" s="36">
        <v>34.842857142857142</v>
      </c>
      <c r="N102" s="35" t="s">
        <v>330</v>
      </c>
      <c r="O102" s="37" t="s">
        <v>40</v>
      </c>
      <c r="P102" s="36" t="s">
        <v>40</v>
      </c>
      <c r="Q102" s="51">
        <v>49.1</v>
      </c>
      <c r="R102" s="51">
        <v>119</v>
      </c>
      <c r="S102" s="51">
        <v>6</v>
      </c>
      <c r="T102" s="52">
        <f>R102/S102</f>
        <v>19.833333333333332</v>
      </c>
      <c r="U102" s="53" t="s">
        <v>183</v>
      </c>
      <c r="V102" s="54"/>
      <c r="W102" s="54"/>
      <c r="X102" s="68">
        <v>47</v>
      </c>
      <c r="Y102" s="69"/>
      <c r="Z102" s="69"/>
    </row>
    <row r="103" spans="1:28" ht="17" x14ac:dyDescent="0.2">
      <c r="A103">
        <v>96</v>
      </c>
      <c r="D103" s="9" t="s">
        <v>164</v>
      </c>
      <c r="E103" s="9" t="s">
        <v>331</v>
      </c>
      <c r="F103" t="s">
        <v>39</v>
      </c>
      <c r="I103" s="35">
        <v>84</v>
      </c>
      <c r="J103" s="37" t="s">
        <v>40</v>
      </c>
      <c r="K103" s="36" t="s">
        <v>40</v>
      </c>
      <c r="L103" s="35">
        <v>1652</v>
      </c>
      <c r="M103" s="36">
        <v>22.026666666666667</v>
      </c>
      <c r="N103" s="35" t="s">
        <v>332</v>
      </c>
      <c r="O103" s="37" t="s">
        <v>40</v>
      </c>
      <c r="P103" s="36" t="s">
        <v>40</v>
      </c>
      <c r="Q103" s="51">
        <v>3</v>
      </c>
      <c r="R103" s="51">
        <v>9</v>
      </c>
      <c r="S103" s="51">
        <v>0</v>
      </c>
      <c r="T103" s="52" t="s">
        <v>40</v>
      </c>
      <c r="U103" s="53" t="s">
        <v>112</v>
      </c>
      <c r="V103" s="54"/>
      <c r="W103" s="54"/>
      <c r="X103" s="68">
        <v>19</v>
      </c>
      <c r="Y103" s="69"/>
      <c r="Z103" s="69"/>
    </row>
    <row r="104" spans="1:28" ht="17" x14ac:dyDescent="0.2">
      <c r="A104">
        <v>97</v>
      </c>
      <c r="D104" s="9" t="s">
        <v>333</v>
      </c>
      <c r="E104" s="9" t="s">
        <v>334</v>
      </c>
      <c r="F104" t="s">
        <v>39</v>
      </c>
      <c r="I104" s="35">
        <v>53</v>
      </c>
      <c r="J104" s="37" t="s">
        <v>40</v>
      </c>
      <c r="K104" s="36" t="s">
        <v>40</v>
      </c>
      <c r="L104" s="35">
        <v>1567</v>
      </c>
      <c r="M104" s="36">
        <v>38.219512195121951</v>
      </c>
      <c r="N104" s="35" t="s">
        <v>335</v>
      </c>
      <c r="O104" s="37" t="s">
        <v>40</v>
      </c>
      <c r="P104" s="36" t="s">
        <v>40</v>
      </c>
      <c r="Q104" s="51">
        <v>720.5</v>
      </c>
      <c r="R104" s="51">
        <v>1459</v>
      </c>
      <c r="S104" s="51">
        <v>107</v>
      </c>
      <c r="T104" s="52">
        <f>R104/S104</f>
        <v>13.635514018691589</v>
      </c>
      <c r="U104" s="53" t="s">
        <v>336</v>
      </c>
      <c r="V104" s="54"/>
      <c r="W104" s="54"/>
      <c r="X104" s="68">
        <v>25</v>
      </c>
      <c r="Y104" s="69"/>
      <c r="Z104" s="69"/>
    </row>
    <row r="105" spans="1:28" ht="17" x14ac:dyDescent="0.2">
      <c r="A105">
        <v>98</v>
      </c>
      <c r="D105" s="9" t="s">
        <v>147</v>
      </c>
      <c r="E105" s="9" t="s">
        <v>334</v>
      </c>
      <c r="F105" t="s">
        <v>39</v>
      </c>
      <c r="I105" s="35">
        <v>2</v>
      </c>
      <c r="J105" s="37" t="s">
        <v>40</v>
      </c>
      <c r="K105" s="36" t="s">
        <v>40</v>
      </c>
      <c r="L105" s="35">
        <v>0</v>
      </c>
      <c r="M105" s="36" t="s">
        <v>40</v>
      </c>
      <c r="N105" s="35" t="s">
        <v>40</v>
      </c>
      <c r="O105" s="37" t="s">
        <v>40</v>
      </c>
      <c r="P105" s="36" t="s">
        <v>40</v>
      </c>
      <c r="Q105" s="51" t="s">
        <v>40</v>
      </c>
      <c r="R105" s="51" t="s">
        <v>40</v>
      </c>
      <c r="S105" s="51">
        <v>0</v>
      </c>
      <c r="T105" s="52" t="s">
        <v>40</v>
      </c>
      <c r="U105" s="53" t="s">
        <v>40</v>
      </c>
      <c r="V105" s="54"/>
      <c r="W105" s="54"/>
      <c r="X105" s="68">
        <v>0</v>
      </c>
      <c r="Y105" s="69"/>
      <c r="Z105" s="69"/>
    </row>
    <row r="106" spans="1:28" ht="17" x14ac:dyDescent="0.2">
      <c r="A106">
        <v>99</v>
      </c>
      <c r="D106" s="9" t="s">
        <v>200</v>
      </c>
      <c r="E106" s="9" t="s">
        <v>337</v>
      </c>
      <c r="F106" t="s">
        <v>39</v>
      </c>
      <c r="I106" s="35">
        <v>22</v>
      </c>
      <c r="J106" s="37" t="s">
        <v>40</v>
      </c>
      <c r="K106" s="36" t="s">
        <v>40</v>
      </c>
      <c r="L106" s="35">
        <v>17</v>
      </c>
      <c r="M106" s="36">
        <v>4.25</v>
      </c>
      <c r="N106" s="35">
        <v>9</v>
      </c>
      <c r="O106" s="37" t="s">
        <v>40</v>
      </c>
      <c r="P106" s="36" t="s">
        <v>40</v>
      </c>
      <c r="Q106" s="51" t="s">
        <v>40</v>
      </c>
      <c r="R106" s="51" t="s">
        <v>40</v>
      </c>
      <c r="S106" s="51">
        <v>0</v>
      </c>
      <c r="T106" s="52" t="s">
        <v>40</v>
      </c>
      <c r="U106" s="53" t="s">
        <v>40</v>
      </c>
      <c r="V106" s="54"/>
      <c r="W106" s="54"/>
      <c r="X106" s="68">
        <v>0</v>
      </c>
      <c r="Y106" s="69"/>
      <c r="Z106" s="69"/>
    </row>
    <row r="107" spans="1:28" ht="17" x14ac:dyDescent="0.2">
      <c r="A107">
        <v>100</v>
      </c>
      <c r="D107" s="16" t="s">
        <v>338</v>
      </c>
      <c r="E107" s="9" t="s">
        <v>339</v>
      </c>
      <c r="F107" t="s">
        <v>39</v>
      </c>
      <c r="I107" s="38">
        <v>42</v>
      </c>
      <c r="J107" s="37" t="s">
        <v>40</v>
      </c>
      <c r="K107" s="36" t="s">
        <v>40</v>
      </c>
      <c r="L107" s="38">
        <v>190</v>
      </c>
      <c r="M107" s="36">
        <v>7.916666666666667</v>
      </c>
      <c r="N107" s="38">
        <v>59</v>
      </c>
      <c r="O107" s="37" t="s">
        <v>40</v>
      </c>
      <c r="P107" s="36" t="s">
        <v>40</v>
      </c>
      <c r="Q107" s="61">
        <v>143.1</v>
      </c>
      <c r="R107" s="61">
        <v>702</v>
      </c>
      <c r="S107" s="61">
        <v>16</v>
      </c>
      <c r="T107" s="52">
        <f>R107/S107</f>
        <v>43.875</v>
      </c>
      <c r="U107" s="53" t="s">
        <v>340</v>
      </c>
      <c r="V107" s="54"/>
      <c r="W107" s="54"/>
      <c r="X107" s="71" t="s">
        <v>191</v>
      </c>
      <c r="Y107" s="69"/>
      <c r="Z107" s="69"/>
    </row>
    <row r="108" spans="1:28" ht="17" x14ac:dyDescent="0.2">
      <c r="A108">
        <v>101</v>
      </c>
      <c r="D108" s="9" t="s">
        <v>231</v>
      </c>
      <c r="E108" s="9" t="s">
        <v>341</v>
      </c>
      <c r="F108" t="s">
        <v>39</v>
      </c>
      <c r="I108" s="35">
        <v>9</v>
      </c>
      <c r="J108" s="37" t="s">
        <v>40</v>
      </c>
      <c r="K108" s="36" t="s">
        <v>40</v>
      </c>
      <c r="L108" s="35">
        <v>28</v>
      </c>
      <c r="M108" s="36">
        <v>4.666666666666667</v>
      </c>
      <c r="N108" s="35">
        <v>13</v>
      </c>
      <c r="O108" s="37" t="s">
        <v>40</v>
      </c>
      <c r="P108" s="36" t="s">
        <v>40</v>
      </c>
      <c r="Q108" s="51" t="s">
        <v>40</v>
      </c>
      <c r="R108" s="51" t="s">
        <v>40</v>
      </c>
      <c r="S108" s="51">
        <v>0</v>
      </c>
      <c r="T108" s="52" t="s">
        <v>40</v>
      </c>
      <c r="U108" s="53" t="s">
        <v>40</v>
      </c>
      <c r="V108" s="54"/>
      <c r="W108" s="54"/>
      <c r="X108" s="68">
        <v>1</v>
      </c>
      <c r="Y108" s="69"/>
      <c r="Z108" s="69"/>
    </row>
    <row r="109" spans="1:28" ht="17" x14ac:dyDescent="0.2">
      <c r="A109">
        <v>102</v>
      </c>
      <c r="D109" s="9" t="s">
        <v>142</v>
      </c>
      <c r="E109" s="9" t="s">
        <v>342</v>
      </c>
      <c r="F109" t="s">
        <v>39</v>
      </c>
      <c r="I109" s="35">
        <v>1</v>
      </c>
      <c r="J109" s="37" t="s">
        <v>40</v>
      </c>
      <c r="K109" s="36" t="s">
        <v>40</v>
      </c>
      <c r="L109" s="35">
        <v>0</v>
      </c>
      <c r="M109" s="36" t="s">
        <v>40</v>
      </c>
      <c r="N109" s="35" t="s">
        <v>40</v>
      </c>
      <c r="O109" s="37" t="s">
        <v>40</v>
      </c>
      <c r="P109" s="36" t="s">
        <v>40</v>
      </c>
      <c r="Q109" s="51" t="s">
        <v>40</v>
      </c>
      <c r="R109" s="51" t="s">
        <v>40</v>
      </c>
      <c r="S109" s="51">
        <v>0</v>
      </c>
      <c r="T109" s="52" t="s">
        <v>40</v>
      </c>
      <c r="U109" s="53" t="s">
        <v>40</v>
      </c>
      <c r="V109" s="54"/>
      <c r="W109" s="54"/>
      <c r="X109" s="68">
        <v>1</v>
      </c>
      <c r="Y109" s="69"/>
      <c r="Z109" s="69"/>
    </row>
    <row r="110" spans="1:28" ht="17" x14ac:dyDescent="0.2">
      <c r="A110">
        <v>103</v>
      </c>
      <c r="D110" s="9" t="s">
        <v>343</v>
      </c>
      <c r="E110" s="9" t="s">
        <v>344</v>
      </c>
      <c r="F110" t="s">
        <v>39</v>
      </c>
      <c r="I110" s="35">
        <v>6</v>
      </c>
      <c r="J110" s="37" t="s">
        <v>40</v>
      </c>
      <c r="K110" s="36" t="s">
        <v>40</v>
      </c>
      <c r="L110" s="35">
        <v>16</v>
      </c>
      <c r="M110" s="36">
        <v>5.333333333333333</v>
      </c>
      <c r="N110" s="35">
        <v>6</v>
      </c>
      <c r="O110" s="37" t="s">
        <v>40</v>
      </c>
      <c r="P110" s="36" t="s">
        <v>40</v>
      </c>
      <c r="Q110" s="51" t="s">
        <v>40</v>
      </c>
      <c r="R110" s="51" t="s">
        <v>40</v>
      </c>
      <c r="S110" s="51">
        <v>0</v>
      </c>
      <c r="T110" s="52" t="s">
        <v>40</v>
      </c>
      <c r="U110" s="53" t="s">
        <v>40</v>
      </c>
      <c r="V110" s="54"/>
      <c r="W110" s="54"/>
      <c r="X110" s="68">
        <v>0</v>
      </c>
      <c r="Y110" s="69"/>
      <c r="Z110" s="69"/>
    </row>
    <row r="111" spans="1:28" ht="17" x14ac:dyDescent="0.2">
      <c r="A111">
        <v>104</v>
      </c>
      <c r="D111" s="9" t="s">
        <v>345</v>
      </c>
      <c r="E111" s="9" t="s">
        <v>346</v>
      </c>
      <c r="F111" t="s">
        <v>39</v>
      </c>
      <c r="I111" s="35">
        <v>6</v>
      </c>
      <c r="J111" s="37" t="s">
        <v>40</v>
      </c>
      <c r="K111" s="36" t="s">
        <v>40</v>
      </c>
      <c r="L111" s="35">
        <v>21</v>
      </c>
      <c r="M111" s="36">
        <v>10.5</v>
      </c>
      <c r="N111" s="35" t="s">
        <v>292</v>
      </c>
      <c r="O111" s="37" t="s">
        <v>40</v>
      </c>
      <c r="P111" s="36" t="s">
        <v>40</v>
      </c>
      <c r="Q111" s="51" t="s">
        <v>40</v>
      </c>
      <c r="R111" s="51" t="s">
        <v>40</v>
      </c>
      <c r="S111" s="51">
        <v>0</v>
      </c>
      <c r="T111" s="52" t="s">
        <v>40</v>
      </c>
      <c r="U111" s="53" t="s">
        <v>40</v>
      </c>
      <c r="V111" s="54"/>
      <c r="W111" s="54"/>
      <c r="X111" s="68">
        <v>1</v>
      </c>
      <c r="Y111" s="69"/>
      <c r="Z111" s="69"/>
    </row>
    <row r="112" spans="1:28" ht="17" x14ac:dyDescent="0.2">
      <c r="A112">
        <v>105</v>
      </c>
      <c r="D112" s="9" t="s">
        <v>142</v>
      </c>
      <c r="E112" s="9" t="s">
        <v>347</v>
      </c>
      <c r="F112" t="s">
        <v>39</v>
      </c>
      <c r="I112" s="35">
        <v>3</v>
      </c>
      <c r="J112" s="37" t="s">
        <v>40</v>
      </c>
      <c r="K112" s="36" t="s">
        <v>40</v>
      </c>
      <c r="L112" s="35">
        <v>1</v>
      </c>
      <c r="M112" s="36" t="s">
        <v>40</v>
      </c>
      <c r="N112" s="35" t="s">
        <v>96</v>
      </c>
      <c r="O112" s="37" t="s">
        <v>40</v>
      </c>
      <c r="P112" s="36" t="s">
        <v>40</v>
      </c>
      <c r="Q112" s="51" t="s">
        <v>40</v>
      </c>
      <c r="R112" s="51" t="s">
        <v>40</v>
      </c>
      <c r="S112" s="51">
        <v>0</v>
      </c>
      <c r="T112" s="52" t="s">
        <v>40</v>
      </c>
      <c r="U112" s="53" t="s">
        <v>40</v>
      </c>
      <c r="V112" s="54"/>
      <c r="W112" s="54"/>
      <c r="X112" s="68">
        <v>2</v>
      </c>
      <c r="Y112" s="69"/>
      <c r="Z112" s="69"/>
    </row>
    <row r="113" spans="1:28" ht="17" x14ac:dyDescent="0.2">
      <c r="A113">
        <v>106</v>
      </c>
      <c r="D113" s="25" t="s">
        <v>348</v>
      </c>
      <c r="E113" s="17" t="s">
        <v>349</v>
      </c>
      <c r="F113" t="s">
        <v>39</v>
      </c>
      <c r="I113" s="38">
        <v>36</v>
      </c>
      <c r="J113" s="37" t="s">
        <v>40</v>
      </c>
      <c r="K113" s="36" t="s">
        <v>40</v>
      </c>
      <c r="L113" s="38">
        <v>341</v>
      </c>
      <c r="M113" s="36">
        <v>17.05</v>
      </c>
      <c r="N113" s="38" t="s">
        <v>136</v>
      </c>
      <c r="O113" s="37" t="s">
        <v>40</v>
      </c>
      <c r="P113" s="36" t="s">
        <v>40</v>
      </c>
      <c r="Q113" s="61">
        <v>38.299999999999997</v>
      </c>
      <c r="R113" s="61">
        <v>145</v>
      </c>
      <c r="S113" s="61">
        <v>6</v>
      </c>
      <c r="T113" s="52">
        <f t="shared" ref="T113:T118" si="1">R113/S113</f>
        <v>24.166666666666668</v>
      </c>
      <c r="U113" s="62" t="s">
        <v>350</v>
      </c>
      <c r="V113" s="54"/>
      <c r="W113" s="54"/>
      <c r="X113" s="72" t="s">
        <v>351</v>
      </c>
      <c r="Y113" s="69"/>
      <c r="Z113" s="69"/>
    </row>
    <row r="114" spans="1:28" ht="17" x14ac:dyDescent="0.2">
      <c r="A114">
        <v>107</v>
      </c>
      <c r="D114" s="16" t="s">
        <v>208</v>
      </c>
      <c r="E114" s="9" t="s">
        <v>352</v>
      </c>
      <c r="F114" t="s">
        <v>39</v>
      </c>
      <c r="I114" s="38">
        <v>9</v>
      </c>
      <c r="J114" s="37" t="s">
        <v>40</v>
      </c>
      <c r="K114" s="36" t="s">
        <v>40</v>
      </c>
      <c r="L114" s="38">
        <v>33</v>
      </c>
      <c r="M114" s="36">
        <v>11</v>
      </c>
      <c r="N114" s="38" t="s">
        <v>353</v>
      </c>
      <c r="O114" s="37" t="s">
        <v>40</v>
      </c>
      <c r="P114" s="36" t="s">
        <v>40</v>
      </c>
      <c r="Q114" s="61">
        <v>8</v>
      </c>
      <c r="R114" s="61">
        <v>39</v>
      </c>
      <c r="S114" s="51">
        <v>3</v>
      </c>
      <c r="T114" s="52">
        <f t="shared" si="1"/>
        <v>13</v>
      </c>
      <c r="U114" s="53" t="s">
        <v>204</v>
      </c>
      <c r="V114" s="54"/>
      <c r="W114" s="54"/>
      <c r="X114" s="71" t="s">
        <v>242</v>
      </c>
      <c r="Y114" s="69"/>
      <c r="Z114" s="69"/>
    </row>
    <row r="115" spans="1:28" ht="17" x14ac:dyDescent="0.2">
      <c r="A115">
        <v>108</v>
      </c>
      <c r="D115" s="16" t="s">
        <v>354</v>
      </c>
      <c r="E115" s="9" t="s">
        <v>355</v>
      </c>
      <c r="F115" t="s">
        <v>39</v>
      </c>
      <c r="I115" s="38">
        <v>28</v>
      </c>
      <c r="J115" s="37" t="s">
        <v>40</v>
      </c>
      <c r="K115" s="36" t="s">
        <v>40</v>
      </c>
      <c r="L115" s="38">
        <v>531</v>
      </c>
      <c r="M115" s="36">
        <v>24.136363636363637</v>
      </c>
      <c r="N115" s="38">
        <v>60</v>
      </c>
      <c r="O115" s="37" t="s">
        <v>40</v>
      </c>
      <c r="P115" s="36" t="s">
        <v>40</v>
      </c>
      <c r="Q115" s="61">
        <v>7.4</v>
      </c>
      <c r="R115" s="61">
        <v>45</v>
      </c>
      <c r="S115" s="51">
        <v>2</v>
      </c>
      <c r="T115" s="52">
        <f t="shared" si="1"/>
        <v>22.5</v>
      </c>
      <c r="U115" s="53" t="s">
        <v>73</v>
      </c>
      <c r="V115" s="54"/>
      <c r="W115" s="54"/>
      <c r="X115" s="71" t="s">
        <v>356</v>
      </c>
      <c r="Y115" s="69"/>
      <c r="Z115" s="69"/>
    </row>
    <row r="116" spans="1:28" ht="17" x14ac:dyDescent="0.2">
      <c r="A116">
        <v>109</v>
      </c>
      <c r="B116" s="49" t="s">
        <v>53</v>
      </c>
      <c r="C116">
        <v>8</v>
      </c>
      <c r="D116" s="32" t="s">
        <v>357</v>
      </c>
      <c r="E116" s="28" t="s">
        <v>358</v>
      </c>
      <c r="F116" t="s">
        <v>119</v>
      </c>
      <c r="G116" t="s">
        <v>244</v>
      </c>
      <c r="H116" s="49">
        <v>6</v>
      </c>
      <c r="I116" s="38">
        <v>215</v>
      </c>
      <c r="J116" s="35" t="s">
        <v>359</v>
      </c>
      <c r="K116" s="38" t="s">
        <v>246</v>
      </c>
      <c r="L116" s="38">
        <v>6902</v>
      </c>
      <c r="M116" s="36" t="s">
        <v>4</v>
      </c>
      <c r="N116" s="38" t="s">
        <v>360</v>
      </c>
      <c r="O116" s="35">
        <v>10</v>
      </c>
      <c r="P116" s="38" t="s">
        <v>361</v>
      </c>
      <c r="Q116" s="61">
        <v>55.2</v>
      </c>
      <c r="R116" s="61">
        <v>213</v>
      </c>
      <c r="S116" s="61">
        <v>8</v>
      </c>
      <c r="T116" s="52">
        <f t="shared" si="1"/>
        <v>26.625</v>
      </c>
      <c r="U116" s="62" t="s">
        <v>362</v>
      </c>
      <c r="V116" s="62" t="s">
        <v>2</v>
      </c>
      <c r="W116" s="60"/>
      <c r="X116" s="69">
        <v>144</v>
      </c>
      <c r="Y116" s="72" t="s">
        <v>363</v>
      </c>
      <c r="Z116" s="69">
        <v>244</v>
      </c>
      <c r="AB116" t="s">
        <v>2</v>
      </c>
    </row>
    <row r="117" spans="1:28" x14ac:dyDescent="0.2">
      <c r="A117">
        <v>110</v>
      </c>
      <c r="B117" s="49" t="s">
        <v>2</v>
      </c>
      <c r="C117">
        <v>56</v>
      </c>
      <c r="D117" s="16" t="s">
        <v>94</v>
      </c>
      <c r="E117" s="17" t="s">
        <v>364</v>
      </c>
      <c r="F117" t="s">
        <v>47</v>
      </c>
      <c r="G117" t="s">
        <v>126</v>
      </c>
      <c r="H117" s="49">
        <v>2</v>
      </c>
      <c r="I117" s="38">
        <v>11</v>
      </c>
      <c r="J117" s="35">
        <v>8</v>
      </c>
      <c r="K117" s="38">
        <v>3</v>
      </c>
      <c r="L117" s="38">
        <v>26</v>
      </c>
      <c r="M117" s="36">
        <f>L117/(J117-K117)</f>
        <v>5.2</v>
      </c>
      <c r="N117" s="47">
        <v>12</v>
      </c>
      <c r="O117" s="35">
        <v>0</v>
      </c>
      <c r="P117" s="38">
        <v>0</v>
      </c>
      <c r="Q117" s="61">
        <v>41</v>
      </c>
      <c r="R117" s="61">
        <v>181</v>
      </c>
      <c r="S117" s="61">
        <v>5</v>
      </c>
      <c r="T117" s="65">
        <f t="shared" si="1"/>
        <v>36.200000000000003</v>
      </c>
      <c r="U117" s="62" t="s">
        <v>365</v>
      </c>
      <c r="V117" s="62"/>
      <c r="W117" s="60"/>
      <c r="X117" s="69">
        <v>1</v>
      </c>
      <c r="Y117" s="72"/>
      <c r="Z117" s="69"/>
      <c r="AA117" s="44" t="s">
        <v>2</v>
      </c>
    </row>
    <row r="118" spans="1:28" ht="17" x14ac:dyDescent="0.2">
      <c r="A118">
        <v>111</v>
      </c>
      <c r="D118" s="9" t="s">
        <v>366</v>
      </c>
      <c r="E118" s="9" t="s">
        <v>367</v>
      </c>
      <c r="F118" t="s">
        <v>39</v>
      </c>
      <c r="I118" s="35">
        <v>36</v>
      </c>
      <c r="J118" s="37" t="s">
        <v>40</v>
      </c>
      <c r="K118" s="36" t="s">
        <v>40</v>
      </c>
      <c r="L118" s="35">
        <v>1259</v>
      </c>
      <c r="M118" s="36">
        <v>43.413793103448278</v>
      </c>
      <c r="N118" s="35" t="s">
        <v>368</v>
      </c>
      <c r="O118" s="37" t="s">
        <v>40</v>
      </c>
      <c r="P118" s="36" t="s">
        <v>40</v>
      </c>
      <c r="Q118" s="51">
        <v>3.4</v>
      </c>
      <c r="R118" s="51">
        <v>6</v>
      </c>
      <c r="S118" s="51">
        <v>1</v>
      </c>
      <c r="T118" s="52">
        <f t="shared" si="1"/>
        <v>6</v>
      </c>
      <c r="U118" s="53" t="s">
        <v>183</v>
      </c>
      <c r="V118" s="54"/>
      <c r="W118" s="54"/>
      <c r="X118" s="68">
        <v>10</v>
      </c>
      <c r="Y118" s="69"/>
      <c r="Z118" s="69"/>
    </row>
    <row r="119" spans="1:28" ht="17" x14ac:dyDescent="0.2">
      <c r="A119">
        <v>112</v>
      </c>
      <c r="D119" s="9" t="s">
        <v>369</v>
      </c>
      <c r="E119" s="9" t="s">
        <v>370</v>
      </c>
      <c r="F119" t="s">
        <v>39</v>
      </c>
      <c r="I119" s="35">
        <v>9</v>
      </c>
      <c r="J119" s="37" t="s">
        <v>40</v>
      </c>
      <c r="K119" s="36" t="s">
        <v>40</v>
      </c>
      <c r="L119" s="35">
        <v>6</v>
      </c>
      <c r="M119" s="36">
        <v>3</v>
      </c>
      <c r="N119" s="35" t="s">
        <v>236</v>
      </c>
      <c r="O119" s="37" t="s">
        <v>40</v>
      </c>
      <c r="P119" s="36" t="s">
        <v>40</v>
      </c>
      <c r="Q119" s="51" t="s">
        <v>40</v>
      </c>
      <c r="R119" s="51" t="s">
        <v>40</v>
      </c>
      <c r="S119" s="51">
        <v>0</v>
      </c>
      <c r="T119" s="52" t="s">
        <v>40</v>
      </c>
      <c r="U119" s="53" t="s">
        <v>40</v>
      </c>
      <c r="V119" s="54"/>
      <c r="W119" s="54"/>
      <c r="X119" s="68">
        <v>0</v>
      </c>
      <c r="Y119" s="69"/>
      <c r="Z119" s="69"/>
    </row>
    <row r="120" spans="1:28" x14ac:dyDescent="0.2">
      <c r="A120">
        <v>113</v>
      </c>
      <c r="C120">
        <v>51</v>
      </c>
      <c r="D120" s="9" t="s">
        <v>74</v>
      </c>
      <c r="E120" s="9" t="s">
        <v>370</v>
      </c>
      <c r="F120" t="s">
        <v>47</v>
      </c>
      <c r="G120" t="s">
        <v>135</v>
      </c>
      <c r="H120" s="49">
        <v>1</v>
      </c>
      <c r="I120" s="35">
        <v>5</v>
      </c>
      <c r="J120" s="35">
        <v>3</v>
      </c>
      <c r="K120" s="35">
        <v>1</v>
      </c>
      <c r="L120" s="35">
        <v>1</v>
      </c>
      <c r="M120" s="36">
        <v>0.5</v>
      </c>
      <c r="N120" s="35">
        <v>1</v>
      </c>
      <c r="O120" s="35">
        <v>0</v>
      </c>
      <c r="P120" s="35">
        <v>0</v>
      </c>
      <c r="Q120" s="51">
        <v>5</v>
      </c>
      <c r="R120" s="51">
        <v>39</v>
      </c>
      <c r="S120" s="51">
        <v>2</v>
      </c>
      <c r="T120" s="52">
        <v>19.5</v>
      </c>
      <c r="U120" s="53" t="s">
        <v>61</v>
      </c>
      <c r="V120" s="54"/>
      <c r="W120" s="54"/>
      <c r="X120" s="68"/>
      <c r="Y120" s="69"/>
      <c r="Z120" s="69"/>
      <c r="AA120" s="44" t="s">
        <v>49</v>
      </c>
    </row>
    <row r="121" spans="1:28" ht="17" x14ac:dyDescent="0.2">
      <c r="A121">
        <v>114</v>
      </c>
      <c r="D121" s="9" t="s">
        <v>200</v>
      </c>
      <c r="E121" s="9" t="s">
        <v>371</v>
      </c>
      <c r="F121" t="s">
        <v>39</v>
      </c>
      <c r="I121" s="35">
        <v>5</v>
      </c>
      <c r="J121" s="37" t="s">
        <v>40</v>
      </c>
      <c r="K121" s="36" t="s">
        <v>40</v>
      </c>
      <c r="L121" s="35">
        <v>9</v>
      </c>
      <c r="M121" s="36">
        <v>4.5</v>
      </c>
      <c r="N121" s="35" t="s">
        <v>213</v>
      </c>
      <c r="O121" s="37" t="s">
        <v>40</v>
      </c>
      <c r="P121" s="36" t="s">
        <v>40</v>
      </c>
      <c r="Q121" s="51" t="s">
        <v>40</v>
      </c>
      <c r="R121" s="51" t="s">
        <v>40</v>
      </c>
      <c r="S121" s="51">
        <v>0</v>
      </c>
      <c r="T121" s="52" t="s">
        <v>40</v>
      </c>
      <c r="U121" s="53" t="s">
        <v>40</v>
      </c>
      <c r="V121" s="54"/>
      <c r="W121" s="54"/>
      <c r="X121" s="68">
        <v>0</v>
      </c>
      <c r="Y121" s="69"/>
      <c r="Z121" s="69"/>
    </row>
    <row r="122" spans="1:28" ht="17" x14ac:dyDescent="0.2">
      <c r="A122">
        <v>115</v>
      </c>
      <c r="D122" s="9" t="s">
        <v>77</v>
      </c>
      <c r="E122" s="9" t="s">
        <v>372</v>
      </c>
      <c r="F122" t="s">
        <v>39</v>
      </c>
      <c r="I122" s="35">
        <v>1</v>
      </c>
      <c r="J122" s="37" t="s">
        <v>40</v>
      </c>
      <c r="K122" s="36" t="s">
        <v>40</v>
      </c>
      <c r="L122" s="35">
        <v>0</v>
      </c>
      <c r="M122" s="36" t="s">
        <v>40</v>
      </c>
      <c r="N122" s="35" t="s">
        <v>40</v>
      </c>
      <c r="O122" s="37" t="s">
        <v>40</v>
      </c>
      <c r="P122" s="36" t="s">
        <v>40</v>
      </c>
      <c r="Q122" s="51" t="s">
        <v>40</v>
      </c>
      <c r="R122" s="51" t="s">
        <v>40</v>
      </c>
      <c r="S122" s="51">
        <v>0</v>
      </c>
      <c r="T122" s="52" t="s">
        <v>40</v>
      </c>
      <c r="U122" s="53" t="s">
        <v>40</v>
      </c>
      <c r="V122" s="54"/>
      <c r="W122" s="54"/>
      <c r="X122" s="68">
        <v>0</v>
      </c>
      <c r="Y122" s="69"/>
      <c r="Z122" s="69"/>
      <c r="AA122" t="s">
        <v>2</v>
      </c>
    </row>
    <row r="123" spans="1:28" ht="17" x14ac:dyDescent="0.2">
      <c r="A123">
        <v>116</v>
      </c>
      <c r="C123">
        <v>49</v>
      </c>
      <c r="D123" s="9" t="s">
        <v>373</v>
      </c>
      <c r="E123" s="9" t="s">
        <v>372</v>
      </c>
      <c r="F123" t="s">
        <v>47</v>
      </c>
      <c r="G123" t="s">
        <v>135</v>
      </c>
      <c r="I123" s="38"/>
      <c r="J123" s="38" t="s">
        <v>40</v>
      </c>
      <c r="K123" s="38" t="s">
        <v>40</v>
      </c>
      <c r="L123" s="38"/>
      <c r="M123" s="38"/>
      <c r="N123" s="38"/>
      <c r="O123" s="38" t="s">
        <v>40</v>
      </c>
      <c r="P123" s="38" t="s">
        <v>40</v>
      </c>
      <c r="Q123" s="51"/>
      <c r="R123" s="51"/>
      <c r="S123" s="51"/>
      <c r="T123" s="51"/>
      <c r="U123" s="51"/>
      <c r="V123" s="51"/>
      <c r="W123" s="51"/>
      <c r="X123" s="71"/>
      <c r="Y123" s="71"/>
      <c r="Z123" s="71"/>
      <c r="AA123" t="s">
        <v>374</v>
      </c>
    </row>
    <row r="124" spans="1:28" ht="17" x14ac:dyDescent="0.2">
      <c r="A124">
        <v>117</v>
      </c>
      <c r="D124" s="9" t="s">
        <v>375</v>
      </c>
      <c r="E124" s="9" t="s">
        <v>376</v>
      </c>
      <c r="F124" t="s">
        <v>39</v>
      </c>
      <c r="I124" s="35">
        <v>2</v>
      </c>
      <c r="J124" s="37" t="s">
        <v>40</v>
      </c>
      <c r="K124" s="36" t="s">
        <v>40</v>
      </c>
      <c r="L124" s="35">
        <v>0</v>
      </c>
      <c r="M124" s="36" t="s">
        <v>40</v>
      </c>
      <c r="N124" s="35" t="s">
        <v>40</v>
      </c>
      <c r="O124" s="37" t="s">
        <v>40</v>
      </c>
      <c r="P124" s="36" t="s">
        <v>40</v>
      </c>
      <c r="Q124" s="51" t="s">
        <v>40</v>
      </c>
      <c r="R124" s="51" t="s">
        <v>40</v>
      </c>
      <c r="S124" s="51">
        <v>0</v>
      </c>
      <c r="T124" s="52" t="s">
        <v>40</v>
      </c>
      <c r="U124" s="53" t="s">
        <v>40</v>
      </c>
      <c r="V124" s="54"/>
      <c r="W124" s="54"/>
      <c r="X124" s="68">
        <v>0</v>
      </c>
      <c r="Y124" s="69"/>
      <c r="Z124" s="69"/>
    </row>
    <row r="125" spans="1:28" x14ac:dyDescent="0.2">
      <c r="A125">
        <v>118</v>
      </c>
      <c r="B125" s="49" t="s">
        <v>53</v>
      </c>
      <c r="C125">
        <v>67</v>
      </c>
      <c r="D125" s="77" t="s">
        <v>377</v>
      </c>
      <c r="E125" s="77" t="s">
        <v>378</v>
      </c>
      <c r="F125" t="s">
        <v>47</v>
      </c>
      <c r="G125" t="s">
        <v>283</v>
      </c>
      <c r="H125" s="49">
        <v>1</v>
      </c>
      <c r="I125" s="35">
        <v>24</v>
      </c>
      <c r="J125" s="35">
        <v>21</v>
      </c>
      <c r="K125" s="35">
        <v>3</v>
      </c>
      <c r="L125" s="35">
        <v>652</v>
      </c>
      <c r="M125" s="36">
        <f>L125/(J125-K125)</f>
        <v>36.222222222222221</v>
      </c>
      <c r="N125" s="35">
        <v>107</v>
      </c>
      <c r="O125" s="35">
        <v>1</v>
      </c>
      <c r="P125" s="35">
        <v>5</v>
      </c>
      <c r="Q125" s="51"/>
      <c r="R125" s="51"/>
      <c r="S125" s="51"/>
      <c r="T125" s="51"/>
      <c r="U125" s="51"/>
      <c r="V125" s="51"/>
      <c r="W125" s="51"/>
      <c r="X125" s="68">
        <v>3</v>
      </c>
      <c r="Y125" s="68"/>
      <c r="Z125" s="68"/>
    </row>
    <row r="126" spans="1:28" ht="17" x14ac:dyDescent="0.2">
      <c r="A126">
        <v>119</v>
      </c>
      <c r="D126" s="9" t="s">
        <v>379</v>
      </c>
      <c r="E126" s="9" t="s">
        <v>380</v>
      </c>
      <c r="F126" t="s">
        <v>39</v>
      </c>
      <c r="I126" s="35">
        <v>104</v>
      </c>
      <c r="J126" s="37" t="s">
        <v>40</v>
      </c>
      <c r="K126" s="36" t="s">
        <v>40</v>
      </c>
      <c r="L126" s="35">
        <v>2159</v>
      </c>
      <c r="M126" s="36">
        <v>22.489583333333332</v>
      </c>
      <c r="N126" s="35" t="s">
        <v>381</v>
      </c>
      <c r="O126" s="37" t="s">
        <v>40</v>
      </c>
      <c r="P126" s="36" t="s">
        <v>40</v>
      </c>
      <c r="Q126" s="51">
        <v>85.5</v>
      </c>
      <c r="R126" s="51">
        <v>237</v>
      </c>
      <c r="S126" s="51">
        <v>15</v>
      </c>
      <c r="T126" s="52">
        <f>R126/S126</f>
        <v>15.8</v>
      </c>
      <c r="U126" s="53" t="s">
        <v>382</v>
      </c>
      <c r="V126" s="54"/>
      <c r="W126" s="54"/>
      <c r="X126" s="68">
        <v>19</v>
      </c>
      <c r="Y126" s="69"/>
      <c r="Z126" s="69"/>
    </row>
    <row r="127" spans="1:28" ht="17" x14ac:dyDescent="0.2">
      <c r="A127">
        <v>120</v>
      </c>
      <c r="D127" s="9" t="s">
        <v>258</v>
      </c>
      <c r="E127" s="13" t="s">
        <v>383</v>
      </c>
      <c r="F127" t="s">
        <v>39</v>
      </c>
      <c r="I127" s="37">
        <v>2</v>
      </c>
      <c r="J127" s="37" t="s">
        <v>40</v>
      </c>
      <c r="K127" s="36" t="s">
        <v>40</v>
      </c>
      <c r="L127" s="37">
        <v>1</v>
      </c>
      <c r="M127" s="36">
        <v>0.5</v>
      </c>
      <c r="N127" s="37">
        <v>1</v>
      </c>
      <c r="O127" s="37" t="s">
        <v>40</v>
      </c>
      <c r="P127" s="36" t="s">
        <v>40</v>
      </c>
      <c r="Q127" s="51" t="s">
        <v>40</v>
      </c>
      <c r="R127" s="51" t="s">
        <v>40</v>
      </c>
      <c r="S127" s="51">
        <v>0</v>
      </c>
      <c r="T127" s="52" t="s">
        <v>40</v>
      </c>
      <c r="U127" s="53" t="s">
        <v>40</v>
      </c>
      <c r="V127" s="54"/>
      <c r="W127" s="54"/>
      <c r="X127" s="70">
        <v>0</v>
      </c>
      <c r="Y127" s="69"/>
      <c r="Z127" s="69"/>
      <c r="AA127" s="44" t="s">
        <v>2</v>
      </c>
    </row>
    <row r="128" spans="1:28" x14ac:dyDescent="0.2">
      <c r="A128">
        <v>121</v>
      </c>
      <c r="B128" s="49" t="s">
        <v>2</v>
      </c>
      <c r="C128">
        <v>42</v>
      </c>
      <c r="D128" s="9" t="s">
        <v>384</v>
      </c>
      <c r="E128" s="13" t="s">
        <v>385</v>
      </c>
      <c r="F128" t="s">
        <v>47</v>
      </c>
      <c r="G128" t="s">
        <v>68</v>
      </c>
      <c r="H128" s="49">
        <v>3</v>
      </c>
      <c r="I128" s="37">
        <v>20</v>
      </c>
      <c r="J128" s="35">
        <v>10</v>
      </c>
      <c r="K128" s="37">
        <v>2</v>
      </c>
      <c r="L128" s="37">
        <v>48</v>
      </c>
      <c r="M128" s="36">
        <f>L128/(J128-K128)</f>
        <v>6</v>
      </c>
      <c r="N128" s="37">
        <v>17</v>
      </c>
      <c r="O128" s="35">
        <v>0</v>
      </c>
      <c r="P128" s="35">
        <v>0</v>
      </c>
      <c r="Q128" s="51">
        <v>25.2</v>
      </c>
      <c r="R128" s="51">
        <v>144</v>
      </c>
      <c r="S128" s="51">
        <v>3</v>
      </c>
      <c r="T128" s="52">
        <f t="shared" ref="T128:T133" si="2">R128/S128</f>
        <v>48</v>
      </c>
      <c r="U128" s="53" t="s">
        <v>386</v>
      </c>
      <c r="V128" s="54"/>
      <c r="W128" s="54"/>
      <c r="X128" s="70" t="s">
        <v>242</v>
      </c>
      <c r="Y128" s="69"/>
      <c r="Z128" s="69"/>
      <c r="AA128" s="44" t="s">
        <v>2</v>
      </c>
    </row>
    <row r="129" spans="1:28" ht="17" x14ac:dyDescent="0.2">
      <c r="A129">
        <v>122</v>
      </c>
      <c r="B129" s="49" t="s">
        <v>53</v>
      </c>
      <c r="C129">
        <v>39</v>
      </c>
      <c r="D129" s="45" t="s">
        <v>387</v>
      </c>
      <c r="E129" s="46" t="s">
        <v>388</v>
      </c>
      <c r="F129" t="s">
        <v>47</v>
      </c>
      <c r="G129" t="s">
        <v>389</v>
      </c>
      <c r="H129" s="49">
        <v>4</v>
      </c>
      <c r="I129" s="37">
        <v>55</v>
      </c>
      <c r="J129" s="35">
        <v>47</v>
      </c>
      <c r="K129" s="37">
        <v>8</v>
      </c>
      <c r="L129" s="37">
        <v>973</v>
      </c>
      <c r="M129" s="36">
        <f>L129/(J129-K129)</f>
        <v>24.948717948717949</v>
      </c>
      <c r="N129" s="42" t="s">
        <v>390</v>
      </c>
      <c r="O129" s="35">
        <v>0</v>
      </c>
      <c r="P129" s="35">
        <v>6</v>
      </c>
      <c r="Q129" s="51">
        <v>81.5</v>
      </c>
      <c r="R129" s="51">
        <v>774</v>
      </c>
      <c r="S129" s="51">
        <v>15</v>
      </c>
      <c r="T129" s="52">
        <f t="shared" si="2"/>
        <v>51.6</v>
      </c>
      <c r="U129" s="53" t="s">
        <v>391</v>
      </c>
      <c r="V129" s="54"/>
      <c r="W129" s="54"/>
      <c r="X129" s="70" t="s">
        <v>392</v>
      </c>
      <c r="Y129" s="69">
        <v>9</v>
      </c>
      <c r="Z129" s="69"/>
    </row>
    <row r="130" spans="1:28" ht="17" x14ac:dyDescent="0.2">
      <c r="A130">
        <v>123</v>
      </c>
      <c r="C130">
        <v>9</v>
      </c>
      <c r="D130" s="23" t="s">
        <v>393</v>
      </c>
      <c r="E130" s="26" t="s">
        <v>394</v>
      </c>
      <c r="F130" t="s">
        <v>119</v>
      </c>
      <c r="G130" t="s">
        <v>395</v>
      </c>
      <c r="H130" s="49">
        <v>1</v>
      </c>
      <c r="I130" s="37">
        <v>76</v>
      </c>
      <c r="J130" s="35" t="s">
        <v>325</v>
      </c>
      <c r="K130" s="37" t="s">
        <v>396</v>
      </c>
      <c r="L130" s="37">
        <v>224</v>
      </c>
      <c r="M130" s="36" t="s">
        <v>4</v>
      </c>
      <c r="N130" s="37" t="s">
        <v>397</v>
      </c>
      <c r="O130" s="35">
        <v>0</v>
      </c>
      <c r="P130" s="35">
        <v>0</v>
      </c>
      <c r="Q130" s="55">
        <v>109.4</v>
      </c>
      <c r="R130" s="55">
        <v>624</v>
      </c>
      <c r="S130" s="55">
        <v>18</v>
      </c>
      <c r="T130" s="52">
        <f t="shared" si="2"/>
        <v>34.666666666666664</v>
      </c>
      <c r="U130" s="64" t="s">
        <v>398</v>
      </c>
      <c r="V130" s="64" t="s">
        <v>2</v>
      </c>
      <c r="W130" s="60"/>
      <c r="X130" s="69"/>
      <c r="Y130" s="70"/>
      <c r="Z130" s="69"/>
      <c r="AB130" t="s">
        <v>49</v>
      </c>
    </row>
    <row r="131" spans="1:28" x14ac:dyDescent="0.2">
      <c r="A131">
        <v>124</v>
      </c>
      <c r="D131" s="9" t="s">
        <v>208</v>
      </c>
      <c r="E131" s="13" t="s">
        <v>394</v>
      </c>
      <c r="F131" t="s">
        <v>39</v>
      </c>
      <c r="I131" s="37">
        <v>59</v>
      </c>
      <c r="J131" s="35"/>
      <c r="K131" s="37"/>
      <c r="L131" s="37">
        <v>183</v>
      </c>
      <c r="M131" s="36">
        <v>6.3103448275862073</v>
      </c>
      <c r="N131" s="37">
        <v>24</v>
      </c>
      <c r="O131" s="35"/>
      <c r="P131" s="35"/>
      <c r="Q131" s="51">
        <v>312.10000000000002</v>
      </c>
      <c r="R131" s="51">
        <v>1283</v>
      </c>
      <c r="S131" s="51">
        <v>64</v>
      </c>
      <c r="T131" s="52">
        <f t="shared" si="2"/>
        <v>20.046875</v>
      </c>
      <c r="U131" s="53" t="s">
        <v>399</v>
      </c>
      <c r="V131" s="54"/>
      <c r="W131" s="54"/>
      <c r="X131" s="71" t="s">
        <v>400</v>
      </c>
      <c r="Y131" s="69"/>
      <c r="Z131" s="69"/>
      <c r="AB131" t="s">
        <v>2</v>
      </c>
    </row>
    <row r="132" spans="1:28" x14ac:dyDescent="0.2">
      <c r="A132">
        <v>125</v>
      </c>
      <c r="B132" s="49" t="s">
        <v>53</v>
      </c>
      <c r="C132">
        <v>29</v>
      </c>
      <c r="D132" s="34" t="s">
        <v>103</v>
      </c>
      <c r="E132" s="33" t="s">
        <v>401</v>
      </c>
      <c r="F132" t="s">
        <v>47</v>
      </c>
      <c r="G132" t="s">
        <v>110</v>
      </c>
      <c r="H132" s="49">
        <v>5</v>
      </c>
      <c r="I132" s="85">
        <v>64</v>
      </c>
      <c r="J132" s="35">
        <v>47</v>
      </c>
      <c r="K132" s="37">
        <v>9</v>
      </c>
      <c r="L132" s="37">
        <v>889</v>
      </c>
      <c r="M132" s="36">
        <f>L132/(J132-K132)</f>
        <v>23.394736842105264</v>
      </c>
      <c r="N132" s="37">
        <v>83</v>
      </c>
      <c r="O132" s="35">
        <v>0</v>
      </c>
      <c r="P132" s="35">
        <v>438.1</v>
      </c>
      <c r="Q132" s="55">
        <v>480.3</v>
      </c>
      <c r="R132" s="51">
        <v>1424</v>
      </c>
      <c r="S132" s="55">
        <v>124</v>
      </c>
      <c r="T132" s="66">
        <f t="shared" si="2"/>
        <v>11.483870967741936</v>
      </c>
      <c r="U132" s="53" t="s">
        <v>402</v>
      </c>
      <c r="V132" s="64" t="s">
        <v>403</v>
      </c>
      <c r="W132" s="60"/>
      <c r="X132" s="69">
        <v>28</v>
      </c>
      <c r="Y132" s="70"/>
      <c r="Z132" s="69"/>
      <c r="AA132" t="s">
        <v>404</v>
      </c>
    </row>
    <row r="133" spans="1:28" x14ac:dyDescent="0.2">
      <c r="A133">
        <v>126</v>
      </c>
      <c r="B133" s="49" t="s">
        <v>53</v>
      </c>
      <c r="C133">
        <v>70</v>
      </c>
      <c r="D133" s="34" t="s">
        <v>405</v>
      </c>
      <c r="E133" s="33" t="s">
        <v>401</v>
      </c>
      <c r="F133" t="s">
        <v>47</v>
      </c>
      <c r="G133" t="s">
        <v>283</v>
      </c>
      <c r="H133" s="49">
        <v>1</v>
      </c>
      <c r="I133" s="37">
        <v>14</v>
      </c>
      <c r="J133" s="35">
        <v>8</v>
      </c>
      <c r="K133" s="37">
        <v>3</v>
      </c>
      <c r="L133" s="37">
        <v>78</v>
      </c>
      <c r="M133" s="36">
        <f>L133/(J133-K133)</f>
        <v>15.6</v>
      </c>
      <c r="N133" s="37">
        <v>24</v>
      </c>
      <c r="O133" s="35">
        <v>0</v>
      </c>
      <c r="P133" s="35">
        <v>0</v>
      </c>
      <c r="Q133" s="55">
        <v>50.3</v>
      </c>
      <c r="R133" s="55">
        <v>237</v>
      </c>
      <c r="S133" s="55">
        <v>12</v>
      </c>
      <c r="T133" s="66">
        <f t="shared" si="2"/>
        <v>19.75</v>
      </c>
      <c r="U133" s="53" t="s">
        <v>188</v>
      </c>
      <c r="V133" s="64"/>
      <c r="W133" s="60"/>
      <c r="X133" s="69">
        <v>1</v>
      </c>
      <c r="Y133" s="70"/>
      <c r="Z133" s="69"/>
    </row>
    <row r="134" spans="1:28" ht="17" x14ac:dyDescent="0.2">
      <c r="A134">
        <v>127</v>
      </c>
      <c r="D134" s="9" t="s">
        <v>369</v>
      </c>
      <c r="E134" s="9" t="s">
        <v>406</v>
      </c>
      <c r="F134" t="s">
        <v>39</v>
      </c>
      <c r="I134" s="35">
        <v>3</v>
      </c>
      <c r="J134" s="37" t="s">
        <v>40</v>
      </c>
      <c r="K134" s="36" t="s">
        <v>40</v>
      </c>
      <c r="L134" s="35">
        <v>0</v>
      </c>
      <c r="M134" s="36" t="s">
        <v>40</v>
      </c>
      <c r="N134" s="35" t="s">
        <v>40</v>
      </c>
      <c r="O134" s="37" t="s">
        <v>40</v>
      </c>
      <c r="P134" s="36" t="s">
        <v>40</v>
      </c>
      <c r="Q134" s="51" t="s">
        <v>40</v>
      </c>
      <c r="R134" s="51" t="s">
        <v>40</v>
      </c>
      <c r="S134" s="51">
        <v>0</v>
      </c>
      <c r="T134" s="52" t="s">
        <v>40</v>
      </c>
      <c r="U134" s="53" t="s">
        <v>40</v>
      </c>
      <c r="V134" s="54"/>
      <c r="W134" s="54"/>
      <c r="X134" s="68">
        <v>0</v>
      </c>
      <c r="Y134" s="69"/>
      <c r="Z134" s="69"/>
      <c r="AA134" s="44" t="s">
        <v>2</v>
      </c>
    </row>
    <row r="135" spans="1:28" x14ac:dyDescent="0.2">
      <c r="A135">
        <v>128</v>
      </c>
      <c r="B135" s="49" t="s">
        <v>53</v>
      </c>
      <c r="C135">
        <v>65</v>
      </c>
      <c r="D135" s="78" t="s">
        <v>407</v>
      </c>
      <c r="E135" s="78" t="s">
        <v>408</v>
      </c>
      <c r="F135" t="s">
        <v>47</v>
      </c>
      <c r="G135" t="s">
        <v>126</v>
      </c>
      <c r="H135" s="49">
        <v>2</v>
      </c>
      <c r="I135" s="35">
        <v>3</v>
      </c>
      <c r="J135" s="35">
        <v>0</v>
      </c>
      <c r="K135" s="35">
        <v>0</v>
      </c>
      <c r="L135" s="35">
        <v>0</v>
      </c>
      <c r="M135" s="36">
        <v>0</v>
      </c>
      <c r="N135" s="35"/>
      <c r="O135" s="35">
        <v>0</v>
      </c>
      <c r="P135" s="35">
        <v>0</v>
      </c>
      <c r="Q135" s="51">
        <v>8</v>
      </c>
      <c r="R135" s="51">
        <v>47</v>
      </c>
      <c r="S135" s="51">
        <v>1</v>
      </c>
      <c r="T135" s="52">
        <f>R135/S135</f>
        <v>47</v>
      </c>
      <c r="U135" s="53" t="s">
        <v>173</v>
      </c>
      <c r="V135" s="54"/>
      <c r="W135" s="54"/>
      <c r="X135" s="68">
        <v>1</v>
      </c>
      <c r="Y135" s="69"/>
      <c r="Z135" s="69"/>
    </row>
    <row r="136" spans="1:28" ht="17" x14ac:dyDescent="0.2">
      <c r="A136">
        <v>129</v>
      </c>
      <c r="D136" s="9" t="s">
        <v>409</v>
      </c>
      <c r="E136" s="9" t="s">
        <v>410</v>
      </c>
      <c r="F136" t="s">
        <v>39</v>
      </c>
      <c r="I136" s="35">
        <v>1</v>
      </c>
      <c r="J136" s="37" t="s">
        <v>40</v>
      </c>
      <c r="K136" s="36" t="s">
        <v>40</v>
      </c>
      <c r="L136" s="35">
        <v>0</v>
      </c>
      <c r="M136" s="36" t="s">
        <v>40</v>
      </c>
      <c r="N136" s="35" t="s">
        <v>40</v>
      </c>
      <c r="O136" s="37" t="s">
        <v>40</v>
      </c>
      <c r="P136" s="36" t="s">
        <v>40</v>
      </c>
      <c r="Q136" s="51" t="s">
        <v>40</v>
      </c>
      <c r="R136" s="51" t="s">
        <v>40</v>
      </c>
      <c r="S136" s="51">
        <v>0</v>
      </c>
      <c r="T136" s="52" t="s">
        <v>40</v>
      </c>
      <c r="U136" s="51" t="s">
        <v>40</v>
      </c>
      <c r="V136" s="54"/>
      <c r="W136" s="54"/>
      <c r="X136" s="68">
        <v>0</v>
      </c>
      <c r="Y136" s="69"/>
      <c r="Z136" s="69"/>
    </row>
    <row r="137" spans="1:28" ht="17" x14ac:dyDescent="0.2">
      <c r="A137">
        <v>130</v>
      </c>
      <c r="D137" s="9" t="s">
        <v>411</v>
      </c>
      <c r="E137" s="9" t="s">
        <v>412</v>
      </c>
      <c r="F137" t="s">
        <v>39</v>
      </c>
      <c r="I137" s="35">
        <v>122</v>
      </c>
      <c r="J137" s="37" t="s">
        <v>40</v>
      </c>
      <c r="K137" s="36" t="s">
        <v>40</v>
      </c>
      <c r="L137" s="35">
        <v>3122</v>
      </c>
      <c r="M137" s="36">
        <v>29.733333333333334</v>
      </c>
      <c r="N137" s="35" t="s">
        <v>413</v>
      </c>
      <c r="O137" s="37" t="s">
        <v>40</v>
      </c>
      <c r="P137" s="36" t="s">
        <v>40</v>
      </c>
      <c r="Q137" s="51">
        <v>720.3</v>
      </c>
      <c r="R137" s="51">
        <v>1569</v>
      </c>
      <c r="S137" s="51">
        <v>98</v>
      </c>
      <c r="T137" s="52">
        <f>R137/S137</f>
        <v>16.010204081632654</v>
      </c>
      <c r="U137" s="53" t="s">
        <v>414</v>
      </c>
      <c r="V137" s="54"/>
      <c r="W137" s="54"/>
      <c r="X137" s="68" t="s">
        <v>415</v>
      </c>
      <c r="Y137" s="69"/>
      <c r="Z137" s="69"/>
    </row>
    <row r="138" spans="1:28" x14ac:dyDescent="0.2">
      <c r="A138">
        <v>131</v>
      </c>
      <c r="B138" s="49" t="s">
        <v>53</v>
      </c>
      <c r="C138">
        <v>68</v>
      </c>
      <c r="D138" s="77" t="s">
        <v>416</v>
      </c>
      <c r="E138" s="77" t="s">
        <v>417</v>
      </c>
      <c r="F138" t="s">
        <v>47</v>
      </c>
      <c r="G138" t="s">
        <v>283</v>
      </c>
      <c r="H138" s="49">
        <v>1</v>
      </c>
      <c r="I138" s="35">
        <v>25</v>
      </c>
      <c r="J138" s="35">
        <v>22</v>
      </c>
      <c r="K138" s="35">
        <v>1</v>
      </c>
      <c r="L138" s="35">
        <v>328</v>
      </c>
      <c r="M138" s="36">
        <f>L138/(J138-K138)</f>
        <v>15.619047619047619</v>
      </c>
      <c r="N138" s="35" t="s">
        <v>418</v>
      </c>
      <c r="O138" s="35">
        <v>0</v>
      </c>
      <c r="P138" s="35">
        <v>2</v>
      </c>
      <c r="Q138" s="51">
        <v>9</v>
      </c>
      <c r="R138" s="51">
        <v>50</v>
      </c>
      <c r="S138" s="51">
        <v>2</v>
      </c>
      <c r="T138" s="52">
        <f>R138/S138</f>
        <v>25</v>
      </c>
      <c r="U138" s="84">
        <v>43884</v>
      </c>
      <c r="V138" s="51"/>
      <c r="W138" s="51"/>
      <c r="X138" s="68">
        <v>5</v>
      </c>
      <c r="Y138" s="68"/>
      <c r="Z138" s="68"/>
      <c r="AA138" t="s">
        <v>2</v>
      </c>
    </row>
    <row r="139" spans="1:28" ht="17" x14ac:dyDescent="0.2">
      <c r="A139">
        <v>132</v>
      </c>
      <c r="D139" s="9" t="s">
        <v>272</v>
      </c>
      <c r="E139" s="9" t="s">
        <v>419</v>
      </c>
      <c r="F139" t="s">
        <v>39</v>
      </c>
      <c r="I139" s="35">
        <v>5</v>
      </c>
      <c r="J139" s="37" t="s">
        <v>40</v>
      </c>
      <c r="K139" s="36" t="s">
        <v>40</v>
      </c>
      <c r="L139" s="35">
        <v>0</v>
      </c>
      <c r="M139" s="36" t="s">
        <v>40</v>
      </c>
      <c r="N139" s="35" t="s">
        <v>40</v>
      </c>
      <c r="O139" s="37" t="s">
        <v>40</v>
      </c>
      <c r="P139" s="36" t="s">
        <v>40</v>
      </c>
      <c r="Q139" s="51">
        <v>7</v>
      </c>
      <c r="R139" s="51">
        <v>32</v>
      </c>
      <c r="S139" s="51">
        <v>1</v>
      </c>
      <c r="T139" s="52">
        <f>R139/S139</f>
        <v>32</v>
      </c>
      <c r="U139" s="53" t="s">
        <v>420</v>
      </c>
      <c r="V139" s="54"/>
      <c r="W139" s="54"/>
      <c r="X139" s="68">
        <v>1</v>
      </c>
      <c r="Y139" s="69"/>
      <c r="Z139" s="69"/>
    </row>
    <row r="140" spans="1:28" x14ac:dyDescent="0.2">
      <c r="A140">
        <v>133</v>
      </c>
      <c r="C140">
        <v>37</v>
      </c>
      <c r="D140" s="9" t="s">
        <v>304</v>
      </c>
      <c r="E140" s="9" t="s">
        <v>421</v>
      </c>
      <c r="F140" t="s">
        <v>47</v>
      </c>
      <c r="G140" t="s">
        <v>48</v>
      </c>
      <c r="H140" s="49">
        <v>1</v>
      </c>
      <c r="I140" s="35">
        <v>1</v>
      </c>
      <c r="J140" s="35">
        <v>0</v>
      </c>
      <c r="K140" s="35">
        <v>0</v>
      </c>
      <c r="L140" s="35">
        <v>0</v>
      </c>
      <c r="M140" s="36">
        <v>0</v>
      </c>
      <c r="N140" s="35">
        <v>0</v>
      </c>
      <c r="O140" s="35">
        <v>0</v>
      </c>
      <c r="P140" s="35">
        <v>0</v>
      </c>
      <c r="Q140" s="51" t="s">
        <v>40</v>
      </c>
      <c r="R140" s="51" t="s">
        <v>40</v>
      </c>
      <c r="S140" s="51">
        <v>0</v>
      </c>
      <c r="T140" s="52" t="s">
        <v>40</v>
      </c>
      <c r="U140" s="53" t="s">
        <v>40</v>
      </c>
      <c r="V140" s="54"/>
      <c r="W140" s="54"/>
      <c r="X140" s="68"/>
      <c r="Y140" s="69"/>
      <c r="Z140" s="69"/>
    </row>
    <row r="141" spans="1:28" ht="17" x14ac:dyDescent="0.2">
      <c r="A141">
        <v>134</v>
      </c>
      <c r="D141" s="17" t="s">
        <v>422</v>
      </c>
      <c r="E141" s="17" t="s">
        <v>423</v>
      </c>
      <c r="F141" t="s">
        <v>39</v>
      </c>
      <c r="I141" s="38">
        <v>5</v>
      </c>
      <c r="J141" s="37" t="s">
        <v>40</v>
      </c>
      <c r="K141" s="36" t="s">
        <v>40</v>
      </c>
      <c r="L141" s="38">
        <v>10</v>
      </c>
      <c r="M141" s="39">
        <v>3.33</v>
      </c>
      <c r="N141" s="38">
        <v>5</v>
      </c>
      <c r="O141" s="37" t="s">
        <v>40</v>
      </c>
      <c r="P141" s="36" t="s">
        <v>40</v>
      </c>
      <c r="Q141" s="57" t="s">
        <v>40</v>
      </c>
      <c r="R141" s="51" t="s">
        <v>40</v>
      </c>
      <c r="S141" s="51">
        <v>0</v>
      </c>
      <c r="T141" s="51" t="s">
        <v>40</v>
      </c>
      <c r="U141" s="57" t="s">
        <v>40</v>
      </c>
      <c r="V141" s="54"/>
      <c r="W141" s="54"/>
      <c r="X141" s="71" t="s">
        <v>90</v>
      </c>
      <c r="Y141" s="69"/>
      <c r="Z141" s="69"/>
    </row>
    <row r="142" spans="1:28" ht="17" x14ac:dyDescent="0.2">
      <c r="A142">
        <v>135</v>
      </c>
      <c r="D142" s="16" t="s">
        <v>267</v>
      </c>
      <c r="E142" s="9" t="s">
        <v>424</v>
      </c>
      <c r="F142" t="s">
        <v>39</v>
      </c>
      <c r="I142" s="38">
        <v>12</v>
      </c>
      <c r="J142" s="37" t="s">
        <v>40</v>
      </c>
      <c r="K142" s="36" t="s">
        <v>40</v>
      </c>
      <c r="L142" s="38">
        <v>92</v>
      </c>
      <c r="M142" s="36">
        <v>15.333333333333334</v>
      </c>
      <c r="N142" s="38" t="s">
        <v>425</v>
      </c>
      <c r="O142" s="37" t="s">
        <v>40</v>
      </c>
      <c r="P142" s="36" t="s">
        <v>40</v>
      </c>
      <c r="Q142" s="61">
        <v>14</v>
      </c>
      <c r="R142" s="61">
        <v>63</v>
      </c>
      <c r="S142" s="61">
        <v>4</v>
      </c>
      <c r="T142" s="52">
        <f>R142/S142</f>
        <v>15.75</v>
      </c>
      <c r="U142" s="53" t="s">
        <v>233</v>
      </c>
      <c r="V142" s="54"/>
      <c r="W142" s="54"/>
      <c r="X142" s="71" t="s">
        <v>242</v>
      </c>
      <c r="Y142" s="69"/>
      <c r="Z142" s="69"/>
    </row>
    <row r="143" spans="1:28" ht="17" x14ac:dyDescent="0.2">
      <c r="A143">
        <v>136</v>
      </c>
      <c r="D143" s="23" t="s">
        <v>166</v>
      </c>
      <c r="E143" s="26" t="s">
        <v>426</v>
      </c>
      <c r="F143" t="s">
        <v>39</v>
      </c>
      <c r="I143" s="37">
        <v>4</v>
      </c>
      <c r="J143" s="37" t="s">
        <v>40</v>
      </c>
      <c r="K143" s="36" t="s">
        <v>40</v>
      </c>
      <c r="L143" s="37">
        <v>9</v>
      </c>
      <c r="M143" s="36">
        <v>3</v>
      </c>
      <c r="N143" s="37">
        <v>7</v>
      </c>
      <c r="O143" s="37" t="s">
        <v>40</v>
      </c>
      <c r="P143" s="36" t="s">
        <v>40</v>
      </c>
      <c r="Q143" s="55">
        <v>22</v>
      </c>
      <c r="R143" s="55">
        <v>67</v>
      </c>
      <c r="S143" s="55">
        <v>5</v>
      </c>
      <c r="T143" s="52">
        <f>R143/S143</f>
        <v>13.4</v>
      </c>
      <c r="U143" s="53" t="s">
        <v>188</v>
      </c>
      <c r="V143" s="54"/>
      <c r="W143" s="54"/>
      <c r="X143" s="70" t="s">
        <v>90</v>
      </c>
      <c r="Y143" s="69"/>
      <c r="Z143" s="69"/>
    </row>
    <row r="144" spans="1:28" ht="17" x14ac:dyDescent="0.2">
      <c r="A144">
        <v>137</v>
      </c>
      <c r="D144" s="16" t="s">
        <v>427</v>
      </c>
      <c r="E144" s="9" t="s">
        <v>426</v>
      </c>
      <c r="F144" t="s">
        <v>39</v>
      </c>
      <c r="I144" s="38">
        <v>1</v>
      </c>
      <c r="J144" s="37" t="s">
        <v>40</v>
      </c>
      <c r="K144" s="36" t="s">
        <v>40</v>
      </c>
      <c r="L144" s="38">
        <v>0</v>
      </c>
      <c r="M144" s="36" t="s">
        <v>40</v>
      </c>
      <c r="N144" s="38" t="s">
        <v>193</v>
      </c>
      <c r="O144" s="37" t="s">
        <v>40</v>
      </c>
      <c r="P144" s="36" t="s">
        <v>40</v>
      </c>
      <c r="Q144" s="51" t="s">
        <v>40</v>
      </c>
      <c r="R144" s="51" t="s">
        <v>40</v>
      </c>
      <c r="S144" s="51">
        <v>0</v>
      </c>
      <c r="T144" s="52" t="s">
        <v>40</v>
      </c>
      <c r="U144" s="53" t="s">
        <v>40</v>
      </c>
      <c r="V144" s="54"/>
      <c r="W144" s="54"/>
      <c r="X144" s="71" t="s">
        <v>90</v>
      </c>
      <c r="Y144" s="69"/>
      <c r="Z144" s="69"/>
    </row>
    <row r="145" spans="1:28" ht="17" x14ac:dyDescent="0.2">
      <c r="A145">
        <v>138</v>
      </c>
      <c r="D145" s="17" t="s">
        <v>215</v>
      </c>
      <c r="E145" s="17" t="s">
        <v>428</v>
      </c>
      <c r="F145" t="s">
        <v>39</v>
      </c>
      <c r="I145" s="38">
        <v>6</v>
      </c>
      <c r="J145" s="37" t="s">
        <v>40</v>
      </c>
      <c r="K145" s="36" t="s">
        <v>40</v>
      </c>
      <c r="L145" s="38">
        <v>48</v>
      </c>
      <c r="M145" s="39">
        <v>9.6</v>
      </c>
      <c r="N145" s="38">
        <v>28</v>
      </c>
      <c r="O145" s="37" t="s">
        <v>40</v>
      </c>
      <c r="P145" s="36" t="s">
        <v>40</v>
      </c>
      <c r="Q145" s="57">
        <v>30.5</v>
      </c>
      <c r="R145" s="57">
        <v>115</v>
      </c>
      <c r="S145" s="57">
        <v>5</v>
      </c>
      <c r="T145" s="57">
        <v>23</v>
      </c>
      <c r="U145" s="59" t="s">
        <v>429</v>
      </c>
      <c r="V145" s="54"/>
      <c r="W145" s="54"/>
      <c r="X145" s="71" t="s">
        <v>87</v>
      </c>
      <c r="Y145" s="69"/>
      <c r="Z145" s="69"/>
    </row>
    <row r="146" spans="1:28" ht="17" x14ac:dyDescent="0.2">
      <c r="A146">
        <v>139</v>
      </c>
      <c r="D146" s="9" t="s">
        <v>430</v>
      </c>
      <c r="E146" s="9" t="s">
        <v>431</v>
      </c>
      <c r="F146" t="s">
        <v>39</v>
      </c>
      <c r="I146" s="35">
        <v>25</v>
      </c>
      <c r="J146" s="37" t="s">
        <v>40</v>
      </c>
      <c r="K146" s="36" t="s">
        <v>40</v>
      </c>
      <c r="L146" s="35">
        <v>210</v>
      </c>
      <c r="M146" s="36">
        <v>12.352941176470589</v>
      </c>
      <c r="N146" s="35">
        <v>60</v>
      </c>
      <c r="O146" s="37" t="s">
        <v>40</v>
      </c>
      <c r="P146" s="36" t="s">
        <v>40</v>
      </c>
      <c r="Q146" s="51" t="s">
        <v>40</v>
      </c>
      <c r="R146" s="51" t="s">
        <v>40</v>
      </c>
      <c r="S146" s="51">
        <v>0</v>
      </c>
      <c r="T146" s="52" t="s">
        <v>40</v>
      </c>
      <c r="U146" s="53" t="s">
        <v>40</v>
      </c>
      <c r="V146" s="54"/>
      <c r="W146" s="54"/>
      <c r="X146" s="68">
        <v>3</v>
      </c>
      <c r="Y146" s="69"/>
      <c r="Z146" s="69"/>
    </row>
    <row r="147" spans="1:28" ht="17" x14ac:dyDescent="0.2">
      <c r="A147">
        <v>140</v>
      </c>
      <c r="D147" s="17" t="s">
        <v>432</v>
      </c>
      <c r="E147" s="17" t="s">
        <v>431</v>
      </c>
      <c r="F147" t="s">
        <v>39</v>
      </c>
      <c r="I147" s="38">
        <v>3</v>
      </c>
      <c r="J147" s="37" t="s">
        <v>40</v>
      </c>
      <c r="K147" s="36" t="s">
        <v>40</v>
      </c>
      <c r="L147" s="38">
        <v>0</v>
      </c>
      <c r="M147" s="39">
        <v>0</v>
      </c>
      <c r="N147" s="38">
        <v>0</v>
      </c>
      <c r="O147" s="37" t="s">
        <v>40</v>
      </c>
      <c r="P147" s="36" t="s">
        <v>40</v>
      </c>
      <c r="Q147" s="57" t="s">
        <v>40</v>
      </c>
      <c r="R147" s="51" t="s">
        <v>40</v>
      </c>
      <c r="S147" s="51">
        <v>0</v>
      </c>
      <c r="T147" s="51" t="s">
        <v>40</v>
      </c>
      <c r="U147" s="57" t="s">
        <v>40</v>
      </c>
      <c r="V147" s="54"/>
      <c r="W147" s="54"/>
      <c r="X147" s="71" t="s">
        <v>90</v>
      </c>
      <c r="Y147" s="69"/>
      <c r="Z147" s="69"/>
    </row>
    <row r="148" spans="1:28" ht="17" x14ac:dyDescent="0.2">
      <c r="A148">
        <v>141</v>
      </c>
      <c r="D148" s="16" t="s">
        <v>117</v>
      </c>
      <c r="E148" s="9" t="s">
        <v>431</v>
      </c>
      <c r="F148" t="s">
        <v>39</v>
      </c>
      <c r="I148" s="38">
        <v>2</v>
      </c>
      <c r="J148" s="37" t="s">
        <v>40</v>
      </c>
      <c r="K148" s="36" t="s">
        <v>40</v>
      </c>
      <c r="L148" s="38">
        <v>36</v>
      </c>
      <c r="M148" s="36">
        <v>36</v>
      </c>
      <c r="N148" s="38">
        <v>33</v>
      </c>
      <c r="O148" s="37" t="s">
        <v>40</v>
      </c>
      <c r="P148" s="36" t="s">
        <v>40</v>
      </c>
      <c r="Q148" s="51" t="s">
        <v>40</v>
      </c>
      <c r="R148" s="51" t="s">
        <v>40</v>
      </c>
      <c r="S148" s="51">
        <v>0</v>
      </c>
      <c r="T148" s="52" t="s">
        <v>40</v>
      </c>
      <c r="U148" s="53" t="s">
        <v>40</v>
      </c>
      <c r="V148" s="54"/>
      <c r="W148" s="54"/>
      <c r="X148" s="71" t="s">
        <v>90</v>
      </c>
      <c r="Y148" s="69"/>
      <c r="Z148" s="69"/>
      <c r="AA148" t="s">
        <v>2</v>
      </c>
    </row>
    <row r="149" spans="1:28" ht="17" x14ac:dyDescent="0.2">
      <c r="A149">
        <v>142</v>
      </c>
      <c r="D149" s="9" t="s">
        <v>433</v>
      </c>
      <c r="E149" s="9" t="s">
        <v>434</v>
      </c>
      <c r="F149" t="s">
        <v>39</v>
      </c>
      <c r="I149" s="35">
        <v>61</v>
      </c>
      <c r="J149" s="37" t="s">
        <v>40</v>
      </c>
      <c r="K149" s="36" t="s">
        <v>40</v>
      </c>
      <c r="L149" s="35">
        <v>1192</v>
      </c>
      <c r="M149" s="36">
        <v>29.073170731707318</v>
      </c>
      <c r="N149" s="35">
        <v>104</v>
      </c>
      <c r="O149" s="37" t="s">
        <v>40</v>
      </c>
      <c r="P149" s="36" t="s">
        <v>40</v>
      </c>
      <c r="Q149" s="51">
        <v>1</v>
      </c>
      <c r="R149" s="51">
        <v>5</v>
      </c>
      <c r="S149" s="51">
        <v>0</v>
      </c>
      <c r="T149" s="52" t="s">
        <v>40</v>
      </c>
      <c r="U149" s="53" t="s">
        <v>52</v>
      </c>
      <c r="V149" s="54"/>
      <c r="W149" s="54"/>
      <c r="X149" s="68" t="s">
        <v>435</v>
      </c>
      <c r="Y149" s="69"/>
      <c r="Z149" s="69"/>
    </row>
    <row r="150" spans="1:28" x14ac:dyDescent="0.2">
      <c r="A150">
        <v>143</v>
      </c>
      <c r="C150">
        <v>52</v>
      </c>
      <c r="D150" s="9" t="s">
        <v>267</v>
      </c>
      <c r="E150" s="9" t="s">
        <v>436</v>
      </c>
      <c r="F150" t="s">
        <v>47</v>
      </c>
      <c r="G150" t="s">
        <v>135</v>
      </c>
      <c r="H150" s="49">
        <v>1</v>
      </c>
      <c r="I150" s="35">
        <v>3</v>
      </c>
      <c r="J150" s="35">
        <v>0</v>
      </c>
      <c r="K150" s="35">
        <v>0</v>
      </c>
      <c r="L150" s="35">
        <v>0</v>
      </c>
      <c r="M150" s="36">
        <v>0</v>
      </c>
      <c r="N150" s="35"/>
      <c r="O150" s="35">
        <v>0</v>
      </c>
      <c r="P150" s="35">
        <v>0</v>
      </c>
      <c r="Q150" s="51">
        <v>8</v>
      </c>
      <c r="R150" s="51">
        <v>66</v>
      </c>
      <c r="S150" s="51">
        <v>1</v>
      </c>
      <c r="T150" s="52">
        <v>66</v>
      </c>
      <c r="U150" s="53" t="s">
        <v>365</v>
      </c>
      <c r="V150" s="54"/>
      <c r="W150" s="54"/>
      <c r="X150" s="68"/>
      <c r="Y150" s="69"/>
      <c r="Z150" s="69"/>
    </row>
    <row r="151" spans="1:28" ht="17" x14ac:dyDescent="0.2">
      <c r="A151">
        <v>144</v>
      </c>
      <c r="D151" s="9" t="s">
        <v>437</v>
      </c>
      <c r="E151" s="9" t="s">
        <v>438</v>
      </c>
      <c r="F151" t="s">
        <v>39</v>
      </c>
      <c r="I151" s="35">
        <v>1</v>
      </c>
      <c r="J151" s="37" t="s">
        <v>40</v>
      </c>
      <c r="K151" s="36" t="s">
        <v>40</v>
      </c>
      <c r="L151" s="35">
        <v>0</v>
      </c>
      <c r="M151" s="36" t="s">
        <v>40</v>
      </c>
      <c r="N151" s="35" t="s">
        <v>193</v>
      </c>
      <c r="O151" s="37" t="s">
        <v>40</v>
      </c>
      <c r="P151" s="36" t="s">
        <v>40</v>
      </c>
      <c r="Q151" s="51" t="s">
        <v>40</v>
      </c>
      <c r="R151" s="51" t="s">
        <v>40</v>
      </c>
      <c r="S151" s="51">
        <v>0</v>
      </c>
      <c r="T151" s="52" t="s">
        <v>40</v>
      </c>
      <c r="U151" s="53" t="s">
        <v>40</v>
      </c>
      <c r="V151" s="54"/>
      <c r="W151" s="54"/>
      <c r="X151" s="71" t="s">
        <v>90</v>
      </c>
      <c r="Y151" s="69"/>
      <c r="Z151" s="69"/>
    </row>
    <row r="152" spans="1:28" ht="17" x14ac:dyDescent="0.2">
      <c r="A152">
        <v>145</v>
      </c>
      <c r="D152" s="9" t="s">
        <v>215</v>
      </c>
      <c r="E152" s="9" t="s">
        <v>439</v>
      </c>
      <c r="F152" t="s">
        <v>39</v>
      </c>
      <c r="I152" s="35">
        <v>33</v>
      </c>
      <c r="J152" s="37" t="s">
        <v>40</v>
      </c>
      <c r="K152" s="36" t="s">
        <v>40</v>
      </c>
      <c r="L152" s="35">
        <v>330</v>
      </c>
      <c r="M152" s="36">
        <v>17.368421052631579</v>
      </c>
      <c r="N152" s="35">
        <v>36</v>
      </c>
      <c r="O152" s="37" t="s">
        <v>40</v>
      </c>
      <c r="P152" s="36" t="s">
        <v>40</v>
      </c>
      <c r="Q152" s="51">
        <v>123.4</v>
      </c>
      <c r="R152" s="51">
        <v>233</v>
      </c>
      <c r="S152" s="51">
        <v>18</v>
      </c>
      <c r="T152" s="52">
        <f>R152/S152</f>
        <v>12.944444444444445</v>
      </c>
      <c r="U152" s="53" t="s">
        <v>440</v>
      </c>
      <c r="V152" s="54"/>
      <c r="W152" s="54"/>
      <c r="X152" s="68">
        <v>24</v>
      </c>
      <c r="Y152" s="69"/>
      <c r="Z152" s="69"/>
    </row>
    <row r="153" spans="1:28" ht="17" x14ac:dyDescent="0.2">
      <c r="A153">
        <v>146</v>
      </c>
      <c r="D153" s="16" t="s">
        <v>441</v>
      </c>
      <c r="E153" s="17" t="s">
        <v>442</v>
      </c>
      <c r="F153" t="s">
        <v>39</v>
      </c>
      <c r="I153" s="38">
        <v>39</v>
      </c>
      <c r="J153" s="37" t="s">
        <v>40</v>
      </c>
      <c r="K153" s="36" t="s">
        <v>40</v>
      </c>
      <c r="L153" s="38">
        <v>86</v>
      </c>
      <c r="M153" s="36">
        <v>7.8181818181818183</v>
      </c>
      <c r="N153" s="38">
        <v>18</v>
      </c>
      <c r="O153" s="37" t="s">
        <v>40</v>
      </c>
      <c r="P153" s="36" t="s">
        <v>40</v>
      </c>
      <c r="Q153" s="61">
        <v>114</v>
      </c>
      <c r="R153" s="61">
        <v>515</v>
      </c>
      <c r="S153" s="61">
        <v>20</v>
      </c>
      <c r="T153" s="52">
        <f>R153/S153</f>
        <v>25.75</v>
      </c>
      <c r="U153" s="62" t="s">
        <v>443</v>
      </c>
      <c r="V153" s="54"/>
      <c r="W153" s="54"/>
      <c r="X153" s="72" t="s">
        <v>403</v>
      </c>
      <c r="Y153" s="69"/>
      <c r="Z153" s="69"/>
    </row>
    <row r="154" spans="1:28" ht="17" x14ac:dyDescent="0.2">
      <c r="A154">
        <v>147</v>
      </c>
      <c r="D154" s="9" t="s">
        <v>444</v>
      </c>
      <c r="E154" s="13" t="s">
        <v>445</v>
      </c>
      <c r="F154" t="s">
        <v>39</v>
      </c>
      <c r="I154" s="37">
        <v>1</v>
      </c>
      <c r="J154" s="37" t="s">
        <v>40</v>
      </c>
      <c r="K154" s="36" t="s">
        <v>40</v>
      </c>
      <c r="L154" s="35">
        <v>0</v>
      </c>
      <c r="M154" s="36" t="s">
        <v>40</v>
      </c>
      <c r="N154" s="37">
        <v>0</v>
      </c>
      <c r="O154" s="37" t="s">
        <v>40</v>
      </c>
      <c r="P154" s="36" t="s">
        <v>40</v>
      </c>
      <c r="Q154" s="51" t="s">
        <v>40</v>
      </c>
      <c r="R154" s="51" t="s">
        <v>40</v>
      </c>
      <c r="S154" s="51">
        <v>0</v>
      </c>
      <c r="T154" s="52" t="s">
        <v>40</v>
      </c>
      <c r="U154" s="53" t="s">
        <v>40</v>
      </c>
      <c r="V154" s="54"/>
      <c r="W154" s="54"/>
      <c r="X154" s="70">
        <v>0</v>
      </c>
      <c r="Y154" s="69"/>
      <c r="Z154" s="69"/>
      <c r="AA154" s="44" t="s">
        <v>2</v>
      </c>
    </row>
    <row r="155" spans="1:28" ht="17" x14ac:dyDescent="0.2">
      <c r="A155">
        <v>148</v>
      </c>
      <c r="D155" s="9" t="s">
        <v>128</v>
      </c>
      <c r="E155" s="9" t="s">
        <v>446</v>
      </c>
      <c r="F155" t="s">
        <v>39</v>
      </c>
      <c r="I155" s="35">
        <v>38</v>
      </c>
      <c r="J155" s="37" t="s">
        <v>40</v>
      </c>
      <c r="K155" s="36" t="s">
        <v>40</v>
      </c>
      <c r="L155" s="35">
        <v>278</v>
      </c>
      <c r="M155" s="36">
        <v>11.583333333333334</v>
      </c>
      <c r="N155" s="35">
        <v>39</v>
      </c>
      <c r="O155" s="37" t="s">
        <v>40</v>
      </c>
      <c r="P155" s="36" t="s">
        <v>40</v>
      </c>
      <c r="Q155" s="51">
        <v>51.2</v>
      </c>
      <c r="R155" s="51">
        <v>151</v>
      </c>
      <c r="S155" s="51">
        <v>4</v>
      </c>
      <c r="T155" s="52">
        <f>R155/S155</f>
        <v>37.75</v>
      </c>
      <c r="U155" s="53" t="s">
        <v>447</v>
      </c>
      <c r="V155" s="54"/>
      <c r="W155" s="54"/>
      <c r="X155" s="68">
        <v>7</v>
      </c>
      <c r="Y155" s="69"/>
      <c r="Z155" s="69"/>
      <c r="AB155" t="s">
        <v>2</v>
      </c>
    </row>
    <row r="156" spans="1:28" x14ac:dyDescent="0.2">
      <c r="A156">
        <v>149</v>
      </c>
      <c r="B156" s="49" t="s">
        <v>53</v>
      </c>
      <c r="C156">
        <v>57</v>
      </c>
      <c r="D156" s="78" t="s">
        <v>448</v>
      </c>
      <c r="E156" s="78" t="s">
        <v>449</v>
      </c>
      <c r="F156" t="s">
        <v>47</v>
      </c>
      <c r="G156" t="s">
        <v>126</v>
      </c>
      <c r="H156" s="49">
        <v>2</v>
      </c>
      <c r="I156" s="35">
        <v>33</v>
      </c>
      <c r="J156" s="35">
        <v>21</v>
      </c>
      <c r="K156" s="35">
        <v>4</v>
      </c>
      <c r="L156" s="35">
        <v>246</v>
      </c>
      <c r="M156" s="36">
        <f>L156/(J156-K156)</f>
        <v>14.470588235294118</v>
      </c>
      <c r="N156" s="35">
        <v>39</v>
      </c>
      <c r="O156" s="35">
        <v>0</v>
      </c>
      <c r="P156" s="35">
        <v>0</v>
      </c>
      <c r="Q156" s="51">
        <v>141</v>
      </c>
      <c r="R156" s="51">
        <v>685</v>
      </c>
      <c r="S156" s="51">
        <v>17</v>
      </c>
      <c r="T156" s="52">
        <f>R156/S156</f>
        <v>40.294117647058826</v>
      </c>
      <c r="U156" s="53" t="s">
        <v>188</v>
      </c>
      <c r="V156" s="54"/>
      <c r="W156" s="54"/>
      <c r="X156" s="68">
        <v>6</v>
      </c>
      <c r="Y156" s="69"/>
      <c r="Z156" s="69"/>
      <c r="AB156" t="s">
        <v>2</v>
      </c>
    </row>
    <row r="157" spans="1:28" x14ac:dyDescent="0.2">
      <c r="A157">
        <v>150</v>
      </c>
      <c r="B157" s="49" t="s">
        <v>2</v>
      </c>
      <c r="C157">
        <v>14</v>
      </c>
      <c r="D157" s="9" t="s">
        <v>450</v>
      </c>
      <c r="E157" s="9" t="s">
        <v>451</v>
      </c>
      <c r="F157" t="s">
        <v>47</v>
      </c>
      <c r="G157" t="s">
        <v>452</v>
      </c>
      <c r="H157" s="49">
        <v>4</v>
      </c>
      <c r="I157" s="35">
        <v>21</v>
      </c>
      <c r="J157" s="35">
        <v>8</v>
      </c>
      <c r="K157" s="35">
        <v>4</v>
      </c>
      <c r="L157" s="35">
        <v>11</v>
      </c>
      <c r="M157" s="36">
        <f>L157/(J157-K157)</f>
        <v>2.75</v>
      </c>
      <c r="N157" s="35" t="s">
        <v>236</v>
      </c>
      <c r="O157" s="35">
        <v>0</v>
      </c>
      <c r="P157" s="35">
        <v>0</v>
      </c>
      <c r="Q157" s="51">
        <v>18</v>
      </c>
      <c r="R157" s="51">
        <v>123</v>
      </c>
      <c r="S157" s="51">
        <v>6</v>
      </c>
      <c r="T157" s="52">
        <f>R157/S157</f>
        <v>20.5</v>
      </c>
      <c r="U157" s="53" t="s">
        <v>453</v>
      </c>
      <c r="V157" s="54"/>
      <c r="W157" s="54"/>
      <c r="X157" s="68">
        <v>1</v>
      </c>
      <c r="Y157" s="69"/>
      <c r="Z157" s="69"/>
    </row>
    <row r="158" spans="1:28" x14ac:dyDescent="0.2">
      <c r="A158">
        <v>151</v>
      </c>
      <c r="C158">
        <v>18</v>
      </c>
      <c r="D158" s="9" t="s">
        <v>454</v>
      </c>
      <c r="E158" s="9" t="s">
        <v>451</v>
      </c>
      <c r="F158" t="s">
        <v>47</v>
      </c>
      <c r="G158" t="s">
        <v>116</v>
      </c>
      <c r="H158" s="49">
        <v>1</v>
      </c>
      <c r="I158" s="35">
        <v>1</v>
      </c>
      <c r="J158" s="35">
        <v>1</v>
      </c>
      <c r="K158" s="35">
        <v>1</v>
      </c>
      <c r="L158" s="35">
        <v>0</v>
      </c>
      <c r="M158" s="36">
        <v>0</v>
      </c>
      <c r="N158" s="35" t="s">
        <v>193</v>
      </c>
      <c r="O158" s="35">
        <v>0</v>
      </c>
      <c r="P158" s="35">
        <v>0</v>
      </c>
      <c r="Q158" s="51" t="s">
        <v>40</v>
      </c>
      <c r="R158" s="51" t="s">
        <v>40</v>
      </c>
      <c r="S158" s="51">
        <v>0</v>
      </c>
      <c r="T158" s="52" t="s">
        <v>40</v>
      </c>
      <c r="U158" s="53" t="s">
        <v>40</v>
      </c>
      <c r="V158" s="54"/>
      <c r="W158" s="54"/>
      <c r="X158" s="68"/>
      <c r="Y158" s="69"/>
      <c r="Z158" s="69"/>
    </row>
    <row r="159" spans="1:28" ht="17" x14ac:dyDescent="0.2">
      <c r="A159">
        <v>152</v>
      </c>
      <c r="D159" s="9" t="s">
        <v>455</v>
      </c>
      <c r="E159" s="9" t="s">
        <v>456</v>
      </c>
      <c r="F159" t="s">
        <v>39</v>
      </c>
      <c r="I159" s="35">
        <v>60</v>
      </c>
      <c r="J159" s="37" t="s">
        <v>40</v>
      </c>
      <c r="K159" s="36" t="s">
        <v>40</v>
      </c>
      <c r="L159" s="35">
        <v>1840</v>
      </c>
      <c r="M159" s="36">
        <v>36.078431372549019</v>
      </c>
      <c r="N159" s="35" t="s">
        <v>457</v>
      </c>
      <c r="O159" s="37" t="s">
        <v>40</v>
      </c>
      <c r="P159" s="36" t="s">
        <v>40</v>
      </c>
      <c r="Q159" s="51">
        <v>279.3</v>
      </c>
      <c r="R159" s="51">
        <v>825</v>
      </c>
      <c r="S159" s="51">
        <v>39</v>
      </c>
      <c r="T159" s="52">
        <f>R159/S159</f>
        <v>21.153846153846153</v>
      </c>
      <c r="U159" s="53" t="s">
        <v>148</v>
      </c>
      <c r="V159" s="54"/>
      <c r="W159" s="54"/>
      <c r="X159" s="68">
        <v>18</v>
      </c>
      <c r="Y159" s="69"/>
      <c r="Z159" s="69"/>
    </row>
    <row r="160" spans="1:28" ht="17" x14ac:dyDescent="0.2">
      <c r="A160">
        <v>153</v>
      </c>
      <c r="D160" s="9" t="s">
        <v>458</v>
      </c>
      <c r="E160" s="13" t="s">
        <v>459</v>
      </c>
      <c r="F160" t="s">
        <v>39</v>
      </c>
      <c r="I160" s="37">
        <v>10</v>
      </c>
      <c r="J160" s="37" t="s">
        <v>40</v>
      </c>
      <c r="K160" s="36" t="s">
        <v>40</v>
      </c>
      <c r="L160" s="37">
        <v>24</v>
      </c>
      <c r="M160" s="36">
        <v>4</v>
      </c>
      <c r="N160" s="37">
        <v>14</v>
      </c>
      <c r="O160" s="37" t="s">
        <v>40</v>
      </c>
      <c r="P160" s="36" t="s">
        <v>40</v>
      </c>
      <c r="Q160" s="55" t="s">
        <v>40</v>
      </c>
      <c r="R160" s="55" t="s">
        <v>40</v>
      </c>
      <c r="S160" s="51">
        <v>0</v>
      </c>
      <c r="T160" s="52" t="s">
        <v>40</v>
      </c>
      <c r="U160" s="53" t="s">
        <v>40</v>
      </c>
      <c r="V160" s="54"/>
      <c r="W160" s="54"/>
      <c r="X160" s="70" t="s">
        <v>460</v>
      </c>
      <c r="Y160" s="69"/>
      <c r="Z160" s="69"/>
    </row>
    <row r="161" spans="1:28" ht="17" x14ac:dyDescent="0.2">
      <c r="A161">
        <v>154</v>
      </c>
      <c r="D161" s="9" t="s">
        <v>94</v>
      </c>
      <c r="E161" s="13" t="s">
        <v>461</v>
      </c>
      <c r="F161" t="s">
        <v>39</v>
      </c>
      <c r="I161" s="37">
        <v>1</v>
      </c>
      <c r="J161" s="37" t="s">
        <v>40</v>
      </c>
      <c r="K161" s="36" t="s">
        <v>40</v>
      </c>
      <c r="L161" s="35">
        <v>0</v>
      </c>
      <c r="M161" s="36" t="s">
        <v>40</v>
      </c>
      <c r="N161" s="37" t="s">
        <v>40</v>
      </c>
      <c r="O161" s="37" t="s">
        <v>40</v>
      </c>
      <c r="P161" s="36" t="s">
        <v>40</v>
      </c>
      <c r="Q161" s="55" t="s">
        <v>40</v>
      </c>
      <c r="R161" s="55" t="s">
        <v>40</v>
      </c>
      <c r="S161" s="51">
        <v>0</v>
      </c>
      <c r="T161" s="52" t="s">
        <v>40</v>
      </c>
      <c r="U161" s="53" t="s">
        <v>40</v>
      </c>
      <c r="V161" s="54"/>
      <c r="W161" s="54"/>
      <c r="X161" s="70" t="s">
        <v>40</v>
      </c>
      <c r="Y161" s="69"/>
      <c r="Z161" s="69"/>
      <c r="AA161" t="s">
        <v>49</v>
      </c>
    </row>
    <row r="162" spans="1:28" ht="17" x14ac:dyDescent="0.2">
      <c r="A162">
        <v>155</v>
      </c>
      <c r="D162" s="9" t="s">
        <v>462</v>
      </c>
      <c r="E162" s="9" t="s">
        <v>463</v>
      </c>
      <c r="F162" t="s">
        <v>39</v>
      </c>
      <c r="I162" s="35">
        <v>160</v>
      </c>
      <c r="J162" s="37" t="s">
        <v>40</v>
      </c>
      <c r="K162" s="36" t="s">
        <v>40</v>
      </c>
      <c r="L162" s="35">
        <v>1142</v>
      </c>
      <c r="M162" s="36">
        <v>15.432432432432432</v>
      </c>
      <c r="N162" s="35">
        <v>65</v>
      </c>
      <c r="O162" s="37" t="s">
        <v>40</v>
      </c>
      <c r="P162" s="36" t="s">
        <v>40</v>
      </c>
      <c r="Q162" s="51">
        <v>1708.2</v>
      </c>
      <c r="R162" s="51">
        <v>4127</v>
      </c>
      <c r="S162" s="51">
        <v>286</v>
      </c>
      <c r="T162" s="52">
        <f>R162/S162</f>
        <v>14.43006993006993</v>
      </c>
      <c r="U162" s="53" t="s">
        <v>464</v>
      </c>
      <c r="V162" s="54"/>
      <c r="W162" s="54"/>
      <c r="X162" s="68">
        <v>56</v>
      </c>
      <c r="Y162" s="69"/>
      <c r="Z162" s="69"/>
    </row>
    <row r="163" spans="1:28" ht="17" x14ac:dyDescent="0.2">
      <c r="A163">
        <v>156</v>
      </c>
      <c r="D163" s="16" t="s">
        <v>180</v>
      </c>
      <c r="E163" s="17" t="s">
        <v>465</v>
      </c>
      <c r="F163" t="s">
        <v>39</v>
      </c>
      <c r="I163" s="38">
        <v>133</v>
      </c>
      <c r="J163" s="37" t="s">
        <v>40</v>
      </c>
      <c r="K163" s="36" t="s">
        <v>40</v>
      </c>
      <c r="L163" s="38">
        <v>2203</v>
      </c>
      <c r="M163" s="36">
        <v>21.388349514563107</v>
      </c>
      <c r="N163" s="38">
        <v>99</v>
      </c>
      <c r="O163" s="37" t="s">
        <v>40</v>
      </c>
      <c r="P163" s="36" t="s">
        <v>40</v>
      </c>
      <c r="Q163" s="61">
        <v>857</v>
      </c>
      <c r="R163" s="61">
        <v>2530</v>
      </c>
      <c r="S163" s="61">
        <v>137</v>
      </c>
      <c r="T163" s="52">
        <f>R163/S163</f>
        <v>18.467153284671532</v>
      </c>
      <c r="U163" s="62" t="s">
        <v>466</v>
      </c>
      <c r="V163" s="54"/>
      <c r="W163" s="54"/>
      <c r="X163" s="72" t="s">
        <v>467</v>
      </c>
      <c r="Y163" s="69"/>
      <c r="Z163" s="69"/>
    </row>
    <row r="164" spans="1:28" x14ac:dyDescent="0.2">
      <c r="A164">
        <v>157</v>
      </c>
      <c r="C164">
        <v>40</v>
      </c>
      <c r="D164" s="9" t="s">
        <v>468</v>
      </c>
      <c r="E164" s="9" t="s">
        <v>469</v>
      </c>
      <c r="F164" t="s">
        <v>47</v>
      </c>
      <c r="G164" t="s">
        <v>210</v>
      </c>
      <c r="H164" s="49">
        <v>1</v>
      </c>
      <c r="I164" s="35">
        <v>18</v>
      </c>
      <c r="J164" s="35">
        <v>9</v>
      </c>
      <c r="K164" s="35">
        <v>3</v>
      </c>
      <c r="L164" s="35">
        <v>168</v>
      </c>
      <c r="M164" s="36">
        <v>28</v>
      </c>
      <c r="N164" s="35">
        <v>36</v>
      </c>
      <c r="O164" s="35">
        <v>0</v>
      </c>
      <c r="P164" s="35">
        <v>0</v>
      </c>
      <c r="Q164" s="51">
        <v>88.3</v>
      </c>
      <c r="R164" s="51">
        <v>327</v>
      </c>
      <c r="S164" s="51">
        <v>16</v>
      </c>
      <c r="T164" s="52">
        <f>R164/S164</f>
        <v>20.4375</v>
      </c>
      <c r="U164" s="53" t="s">
        <v>470</v>
      </c>
      <c r="V164" s="54"/>
      <c r="W164" s="54"/>
      <c r="X164" s="68"/>
      <c r="Y164" s="69"/>
      <c r="Z164" s="69"/>
    </row>
    <row r="165" spans="1:28" ht="17" x14ac:dyDescent="0.2">
      <c r="A165">
        <v>158</v>
      </c>
      <c r="D165" s="16" t="s">
        <v>471</v>
      </c>
      <c r="E165" s="9" t="s">
        <v>472</v>
      </c>
      <c r="F165" t="s">
        <v>39</v>
      </c>
      <c r="I165" s="38">
        <v>4</v>
      </c>
      <c r="J165" s="37" t="s">
        <v>40</v>
      </c>
      <c r="K165" s="36" t="s">
        <v>40</v>
      </c>
      <c r="L165" s="38">
        <v>14</v>
      </c>
      <c r="M165" s="36">
        <v>7</v>
      </c>
      <c r="N165" s="38">
        <v>4</v>
      </c>
      <c r="O165" s="37" t="s">
        <v>40</v>
      </c>
      <c r="P165" s="36" t="s">
        <v>40</v>
      </c>
      <c r="Q165" s="51" t="s">
        <v>40</v>
      </c>
      <c r="R165" s="51" t="s">
        <v>40</v>
      </c>
      <c r="S165" s="51">
        <v>0</v>
      </c>
      <c r="T165" s="52" t="s">
        <v>40</v>
      </c>
      <c r="U165" s="53" t="s">
        <v>40</v>
      </c>
      <c r="V165" s="54"/>
      <c r="W165" s="54"/>
      <c r="X165" s="71" t="s">
        <v>87</v>
      </c>
      <c r="Y165" s="69"/>
      <c r="Z165" s="69"/>
    </row>
    <row r="166" spans="1:28" ht="17" x14ac:dyDescent="0.2">
      <c r="A166">
        <v>159</v>
      </c>
      <c r="D166" s="9" t="s">
        <v>473</v>
      </c>
      <c r="E166" s="9" t="s">
        <v>474</v>
      </c>
      <c r="F166" t="s">
        <v>39</v>
      </c>
      <c r="I166" s="35">
        <v>11</v>
      </c>
      <c r="J166" s="37" t="s">
        <v>40</v>
      </c>
      <c r="K166" s="36" t="s">
        <v>40</v>
      </c>
      <c r="L166" s="35">
        <v>93</v>
      </c>
      <c r="M166" s="36">
        <v>9.3000000000000007</v>
      </c>
      <c r="N166" s="35">
        <v>19</v>
      </c>
      <c r="O166" s="37" t="s">
        <v>40</v>
      </c>
      <c r="P166" s="36" t="s">
        <v>40</v>
      </c>
      <c r="Q166" s="51">
        <v>164.4</v>
      </c>
      <c r="R166" s="51">
        <v>365</v>
      </c>
      <c r="S166" s="51">
        <v>13</v>
      </c>
      <c r="T166" s="52">
        <f>R166/S166</f>
        <v>28.076923076923077</v>
      </c>
      <c r="U166" s="53" t="s">
        <v>475</v>
      </c>
      <c r="V166" s="54"/>
      <c r="W166" s="54"/>
      <c r="X166" s="68">
        <v>1</v>
      </c>
      <c r="Y166" s="69"/>
      <c r="Z166" s="69"/>
    </row>
    <row r="167" spans="1:28" ht="17" x14ac:dyDescent="0.2">
      <c r="A167">
        <v>160</v>
      </c>
      <c r="D167" s="9" t="s">
        <v>476</v>
      </c>
      <c r="E167" s="9" t="s">
        <v>477</v>
      </c>
      <c r="F167" t="s">
        <v>39</v>
      </c>
      <c r="I167" s="35">
        <v>43</v>
      </c>
      <c r="J167" s="37" t="s">
        <v>40</v>
      </c>
      <c r="K167" s="36" t="s">
        <v>40</v>
      </c>
      <c r="L167" s="35">
        <v>85</v>
      </c>
      <c r="M167" s="36">
        <v>12.142857142857142</v>
      </c>
      <c r="N167" s="35">
        <v>17</v>
      </c>
      <c r="O167" s="37" t="s">
        <v>40</v>
      </c>
      <c r="P167" s="36" t="s">
        <v>40</v>
      </c>
      <c r="Q167" s="51">
        <v>284.2</v>
      </c>
      <c r="R167" s="51">
        <v>835</v>
      </c>
      <c r="S167" s="51">
        <v>43</v>
      </c>
      <c r="T167" s="52">
        <f>R167/S167</f>
        <v>19.418604651162791</v>
      </c>
      <c r="U167" s="53" t="s">
        <v>478</v>
      </c>
      <c r="V167" s="54"/>
      <c r="W167" s="54"/>
      <c r="X167" s="71" t="s">
        <v>356</v>
      </c>
      <c r="Y167" s="69"/>
      <c r="Z167" s="69"/>
    </row>
    <row r="168" spans="1:28" ht="17" x14ac:dyDescent="0.2">
      <c r="A168">
        <v>161</v>
      </c>
      <c r="D168" s="23" t="s">
        <v>479</v>
      </c>
      <c r="E168" s="26" t="s">
        <v>480</v>
      </c>
      <c r="F168" t="s">
        <v>39</v>
      </c>
      <c r="I168" s="37">
        <v>1</v>
      </c>
      <c r="J168" s="37" t="s">
        <v>40</v>
      </c>
      <c r="K168" s="36" t="s">
        <v>40</v>
      </c>
      <c r="L168" s="37">
        <v>0</v>
      </c>
      <c r="M168" s="36">
        <v>0</v>
      </c>
      <c r="N168" s="37">
        <v>0</v>
      </c>
      <c r="O168" s="37" t="s">
        <v>40</v>
      </c>
      <c r="P168" s="36" t="s">
        <v>40</v>
      </c>
      <c r="Q168" s="67" t="s">
        <v>40</v>
      </c>
      <c r="R168" s="67" t="s">
        <v>40</v>
      </c>
      <c r="S168" s="51">
        <v>0</v>
      </c>
      <c r="T168" s="52" t="s">
        <v>40</v>
      </c>
      <c r="U168" s="53" t="s">
        <v>40</v>
      </c>
      <c r="V168" s="54"/>
      <c r="W168" s="54"/>
      <c r="X168" s="71" t="s">
        <v>40</v>
      </c>
      <c r="Y168" s="69"/>
      <c r="Z168" s="69"/>
    </row>
    <row r="169" spans="1:28" ht="17" x14ac:dyDescent="0.2">
      <c r="A169">
        <v>162</v>
      </c>
      <c r="D169" s="9" t="s">
        <v>481</v>
      </c>
      <c r="E169" s="9" t="s">
        <v>482</v>
      </c>
      <c r="F169" t="s">
        <v>39</v>
      </c>
      <c r="I169" s="35">
        <v>32</v>
      </c>
      <c r="J169" s="37" t="s">
        <v>40</v>
      </c>
      <c r="K169" s="36" t="s">
        <v>40</v>
      </c>
      <c r="L169" s="35">
        <v>91</v>
      </c>
      <c r="M169" s="36">
        <v>7</v>
      </c>
      <c r="N169" s="35" t="s">
        <v>425</v>
      </c>
      <c r="O169" s="37" t="s">
        <v>40</v>
      </c>
      <c r="P169" s="36" t="s">
        <v>40</v>
      </c>
      <c r="Q169" s="51" t="s">
        <v>40</v>
      </c>
      <c r="R169" s="51" t="s">
        <v>40</v>
      </c>
      <c r="S169" s="51">
        <v>0</v>
      </c>
      <c r="T169" s="52" t="s">
        <v>40</v>
      </c>
      <c r="U169" s="53" t="s">
        <v>40</v>
      </c>
      <c r="V169" s="54"/>
      <c r="W169" s="54"/>
      <c r="X169" s="68">
        <v>17</v>
      </c>
      <c r="Y169" s="69"/>
      <c r="Z169" s="69"/>
    </row>
    <row r="170" spans="1:28" ht="17" x14ac:dyDescent="0.2">
      <c r="A170">
        <v>163</v>
      </c>
      <c r="D170" s="9" t="s">
        <v>483</v>
      </c>
      <c r="E170" s="9" t="s">
        <v>484</v>
      </c>
      <c r="F170" t="s">
        <v>39</v>
      </c>
      <c r="I170" s="35">
        <v>8</v>
      </c>
      <c r="J170" s="37" t="s">
        <v>40</v>
      </c>
      <c r="K170" s="36" t="s">
        <v>40</v>
      </c>
      <c r="L170" s="35">
        <v>13</v>
      </c>
      <c r="M170" s="36">
        <v>3.25</v>
      </c>
      <c r="N170" s="35">
        <v>8</v>
      </c>
      <c r="O170" s="37" t="s">
        <v>40</v>
      </c>
      <c r="P170" s="36" t="s">
        <v>40</v>
      </c>
      <c r="Q170" s="51">
        <v>1</v>
      </c>
      <c r="R170" s="51">
        <v>8</v>
      </c>
      <c r="S170" s="51">
        <v>0</v>
      </c>
      <c r="T170" s="52" t="s">
        <v>40</v>
      </c>
      <c r="U170" s="53" t="s">
        <v>485</v>
      </c>
      <c r="V170" s="54"/>
      <c r="W170" s="54"/>
      <c r="X170" s="68">
        <v>1</v>
      </c>
      <c r="Y170" s="69"/>
      <c r="Z170" s="69"/>
    </row>
    <row r="171" spans="1:28" ht="17" x14ac:dyDescent="0.2">
      <c r="A171">
        <v>164</v>
      </c>
      <c r="D171" s="9" t="s">
        <v>50</v>
      </c>
      <c r="E171" s="9" t="s">
        <v>486</v>
      </c>
      <c r="F171" t="s">
        <v>39</v>
      </c>
      <c r="I171" s="35">
        <v>47</v>
      </c>
      <c r="J171" s="37" t="s">
        <v>40</v>
      </c>
      <c r="K171" s="36" t="s">
        <v>40</v>
      </c>
      <c r="L171" s="35">
        <v>389</v>
      </c>
      <c r="M171" s="36">
        <v>13.892857142857142</v>
      </c>
      <c r="N171" s="35">
        <v>45</v>
      </c>
      <c r="O171" s="37" t="s">
        <v>40</v>
      </c>
      <c r="P171" s="36" t="s">
        <v>40</v>
      </c>
      <c r="Q171" s="51">
        <v>356.5</v>
      </c>
      <c r="R171" s="51">
        <v>829</v>
      </c>
      <c r="S171" s="51">
        <v>37</v>
      </c>
      <c r="T171" s="52">
        <f>R171/S171</f>
        <v>22.405405405405407</v>
      </c>
      <c r="U171" s="53" t="s">
        <v>487</v>
      </c>
      <c r="V171" s="54"/>
      <c r="W171" s="54"/>
      <c r="X171" s="68">
        <v>10</v>
      </c>
      <c r="Y171" s="69"/>
      <c r="Z171" s="69"/>
    </row>
    <row r="172" spans="1:28" ht="17" x14ac:dyDescent="0.2">
      <c r="A172">
        <v>165</v>
      </c>
      <c r="D172" s="16" t="s">
        <v>373</v>
      </c>
      <c r="E172" s="17" t="s">
        <v>488</v>
      </c>
      <c r="F172" t="s">
        <v>39</v>
      </c>
      <c r="I172" s="38">
        <v>5</v>
      </c>
      <c r="J172" s="37" t="s">
        <v>40</v>
      </c>
      <c r="K172" s="36" t="s">
        <v>40</v>
      </c>
      <c r="L172" s="35">
        <v>0</v>
      </c>
      <c r="M172" s="36" t="s">
        <v>40</v>
      </c>
      <c r="N172" s="38" t="s">
        <v>40</v>
      </c>
      <c r="O172" s="37" t="s">
        <v>40</v>
      </c>
      <c r="P172" s="36" t="s">
        <v>40</v>
      </c>
      <c r="Q172" s="61">
        <v>2</v>
      </c>
      <c r="R172" s="61">
        <v>11</v>
      </c>
      <c r="S172" s="61">
        <v>0</v>
      </c>
      <c r="T172" s="52" t="s">
        <v>40</v>
      </c>
      <c r="U172" s="62" t="s">
        <v>489</v>
      </c>
      <c r="V172" s="54"/>
      <c r="W172" s="54"/>
      <c r="X172" s="72" t="s">
        <v>90</v>
      </c>
      <c r="Y172" s="69"/>
      <c r="Z172" s="69"/>
    </row>
    <row r="173" spans="1:28" ht="17" x14ac:dyDescent="0.2">
      <c r="A173">
        <v>166</v>
      </c>
      <c r="D173" s="9" t="s">
        <v>194</v>
      </c>
      <c r="E173" s="9" t="s">
        <v>490</v>
      </c>
      <c r="F173" t="s">
        <v>39</v>
      </c>
      <c r="I173" s="35">
        <v>19</v>
      </c>
      <c r="J173" s="37" t="s">
        <v>40</v>
      </c>
      <c r="K173" s="36" t="s">
        <v>40</v>
      </c>
      <c r="L173" s="35">
        <v>33</v>
      </c>
      <c r="M173" s="36">
        <v>11</v>
      </c>
      <c r="N173" s="35" t="s">
        <v>111</v>
      </c>
      <c r="O173" s="37" t="s">
        <v>40</v>
      </c>
      <c r="P173" s="36" t="s">
        <v>40</v>
      </c>
      <c r="Q173" s="51">
        <v>137.19999999999999</v>
      </c>
      <c r="R173" s="51">
        <v>321</v>
      </c>
      <c r="S173" s="51">
        <v>12</v>
      </c>
      <c r="T173" s="52">
        <f>R173/S173</f>
        <v>26.75</v>
      </c>
      <c r="U173" s="53" t="s">
        <v>491</v>
      </c>
      <c r="V173" s="54"/>
      <c r="W173" s="54"/>
      <c r="X173" s="68">
        <v>1</v>
      </c>
      <c r="Y173" s="69"/>
      <c r="Z173" s="69"/>
    </row>
    <row r="174" spans="1:28" ht="17" x14ac:dyDescent="0.2">
      <c r="A174">
        <v>167</v>
      </c>
      <c r="D174" s="9" t="s">
        <v>304</v>
      </c>
      <c r="E174" s="9" t="s">
        <v>492</v>
      </c>
      <c r="F174" t="s">
        <v>39</v>
      </c>
      <c r="I174" s="35">
        <v>55</v>
      </c>
      <c r="J174" s="37" t="s">
        <v>40</v>
      </c>
      <c r="K174" s="36" t="s">
        <v>40</v>
      </c>
      <c r="L174" s="35">
        <v>869</v>
      </c>
      <c r="M174" s="36">
        <v>18.891304347826086</v>
      </c>
      <c r="N174" s="35">
        <v>93</v>
      </c>
      <c r="O174" s="37" t="s">
        <v>40</v>
      </c>
      <c r="P174" s="36" t="s">
        <v>40</v>
      </c>
      <c r="Q174" s="51">
        <v>116.3</v>
      </c>
      <c r="R174" s="51">
        <v>263</v>
      </c>
      <c r="S174" s="51">
        <v>14</v>
      </c>
      <c r="T174" s="52">
        <f>R174/S174</f>
        <v>18.785714285714285</v>
      </c>
      <c r="U174" s="53" t="s">
        <v>278</v>
      </c>
      <c r="V174" s="54"/>
      <c r="W174" s="54"/>
      <c r="X174" s="68">
        <v>26</v>
      </c>
      <c r="Y174" s="69"/>
      <c r="Z174" s="69"/>
      <c r="AA174" t="s">
        <v>2</v>
      </c>
    </row>
    <row r="175" spans="1:28" ht="17" x14ac:dyDescent="0.2">
      <c r="A175">
        <v>168</v>
      </c>
      <c r="D175" s="9" t="s">
        <v>493</v>
      </c>
      <c r="E175" s="9" t="s">
        <v>494</v>
      </c>
      <c r="F175" t="s">
        <v>39</v>
      </c>
      <c r="I175" s="35">
        <v>14</v>
      </c>
      <c r="J175" s="37" t="s">
        <v>40</v>
      </c>
      <c r="K175" s="36" t="s">
        <v>40</v>
      </c>
      <c r="L175" s="35">
        <v>108</v>
      </c>
      <c r="M175" s="36">
        <v>7.7142857142857144</v>
      </c>
      <c r="N175" s="35" t="s">
        <v>495</v>
      </c>
      <c r="O175" s="37" t="s">
        <v>40</v>
      </c>
      <c r="P175" s="36" t="s">
        <v>40</v>
      </c>
      <c r="Q175" s="51">
        <v>40.5</v>
      </c>
      <c r="R175" s="51">
        <v>72</v>
      </c>
      <c r="S175" s="51">
        <v>5</v>
      </c>
      <c r="T175" s="52">
        <f>R175/S175</f>
        <v>14.4</v>
      </c>
      <c r="U175" s="53" t="s">
        <v>460</v>
      </c>
      <c r="V175" s="54"/>
      <c r="W175" s="54"/>
      <c r="X175" s="71" t="s">
        <v>496</v>
      </c>
      <c r="Y175" s="69"/>
      <c r="Z175" s="69"/>
      <c r="AB175" t="s">
        <v>2</v>
      </c>
    </row>
    <row r="176" spans="1:28" x14ac:dyDescent="0.2">
      <c r="A176">
        <v>169</v>
      </c>
      <c r="B176" s="49" t="s">
        <v>2</v>
      </c>
      <c r="C176">
        <v>59</v>
      </c>
      <c r="D176" s="9" t="s">
        <v>497</v>
      </c>
      <c r="E176" s="9" t="s">
        <v>498</v>
      </c>
      <c r="F176" t="s">
        <v>47</v>
      </c>
      <c r="G176" t="s">
        <v>319</v>
      </c>
      <c r="H176" s="49">
        <v>1</v>
      </c>
      <c r="I176" s="35">
        <v>2</v>
      </c>
      <c r="J176" s="35">
        <v>2</v>
      </c>
      <c r="K176" s="35">
        <v>0</v>
      </c>
      <c r="L176" s="43">
        <v>3</v>
      </c>
      <c r="M176" s="36">
        <f>L176/(J176-K176)</f>
        <v>1.5</v>
      </c>
      <c r="N176" s="35">
        <v>3</v>
      </c>
      <c r="O176" s="35">
        <v>0</v>
      </c>
      <c r="P176" s="35">
        <v>0</v>
      </c>
      <c r="Q176" s="51" t="s">
        <v>40</v>
      </c>
      <c r="R176" s="51" t="s">
        <v>40</v>
      </c>
      <c r="S176" s="51">
        <v>0</v>
      </c>
      <c r="T176" s="52" t="s">
        <v>40</v>
      </c>
      <c r="U176" s="53" t="s">
        <v>40</v>
      </c>
      <c r="V176" s="54"/>
      <c r="W176" s="54"/>
      <c r="X176" s="71" t="s">
        <v>90</v>
      </c>
      <c r="Y176" s="69"/>
      <c r="Z176" s="69"/>
    </row>
    <row r="177" spans="1:28" x14ac:dyDescent="0.2">
      <c r="A177">
        <v>170</v>
      </c>
      <c r="C177">
        <v>10</v>
      </c>
      <c r="D177" s="9" t="s">
        <v>499</v>
      </c>
      <c r="E177" s="9" t="s">
        <v>500</v>
      </c>
      <c r="F177" t="s">
        <v>47</v>
      </c>
      <c r="G177" t="s">
        <v>116</v>
      </c>
      <c r="H177" s="49">
        <v>1</v>
      </c>
      <c r="I177" s="35">
        <v>14</v>
      </c>
      <c r="J177" s="35">
        <v>10</v>
      </c>
      <c r="K177" s="35">
        <v>2</v>
      </c>
      <c r="L177" s="35">
        <v>75</v>
      </c>
      <c r="M177" s="36">
        <v>9.3800000000000008</v>
      </c>
      <c r="N177" s="35" t="s">
        <v>501</v>
      </c>
      <c r="O177" s="35">
        <v>0</v>
      </c>
      <c r="P177" s="35">
        <v>0</v>
      </c>
      <c r="Q177" s="51">
        <v>66.400000000000006</v>
      </c>
      <c r="R177" s="51">
        <v>355</v>
      </c>
      <c r="S177" s="51">
        <v>7</v>
      </c>
      <c r="T177" s="52">
        <f>R177/S177</f>
        <v>50.714285714285715</v>
      </c>
      <c r="U177" s="53" t="s">
        <v>502</v>
      </c>
      <c r="V177" s="54"/>
      <c r="W177" s="54"/>
      <c r="X177" s="71"/>
      <c r="Y177" s="69"/>
      <c r="Z177" s="69"/>
      <c r="AA177" t="s">
        <v>2</v>
      </c>
    </row>
    <row r="178" spans="1:28" ht="17" x14ac:dyDescent="0.2">
      <c r="A178">
        <v>171</v>
      </c>
      <c r="D178" s="9" t="s">
        <v>503</v>
      </c>
      <c r="E178" s="9" t="s">
        <v>504</v>
      </c>
      <c r="F178" t="s">
        <v>39</v>
      </c>
      <c r="I178" s="35">
        <v>5</v>
      </c>
      <c r="J178" s="37" t="s">
        <v>40</v>
      </c>
      <c r="K178" s="36" t="s">
        <v>40</v>
      </c>
      <c r="L178" s="35">
        <v>12</v>
      </c>
      <c r="M178" s="36">
        <v>12</v>
      </c>
      <c r="N178" s="35" t="s">
        <v>254</v>
      </c>
      <c r="O178" s="37" t="s">
        <v>40</v>
      </c>
      <c r="P178" s="36" t="s">
        <v>40</v>
      </c>
      <c r="Q178" s="51">
        <v>1</v>
      </c>
      <c r="R178" s="51">
        <v>12</v>
      </c>
      <c r="S178" s="51">
        <v>0</v>
      </c>
      <c r="T178" s="52" t="s">
        <v>40</v>
      </c>
      <c r="U178" s="53" t="s">
        <v>41</v>
      </c>
      <c r="V178" s="54"/>
      <c r="W178" s="54"/>
      <c r="X178" s="68">
        <v>0</v>
      </c>
      <c r="Y178" s="69"/>
      <c r="Z178" s="69"/>
    </row>
    <row r="179" spans="1:28" x14ac:dyDescent="0.2">
      <c r="A179">
        <v>172</v>
      </c>
      <c r="C179">
        <v>53</v>
      </c>
      <c r="D179" s="9" t="s">
        <v>505</v>
      </c>
      <c r="E179" s="9" t="s">
        <v>506</v>
      </c>
      <c r="F179" t="s">
        <v>47</v>
      </c>
      <c r="G179" t="s">
        <v>135</v>
      </c>
      <c r="H179" s="49">
        <v>1</v>
      </c>
      <c r="I179" s="35">
        <v>2</v>
      </c>
      <c r="J179" s="35">
        <v>2</v>
      </c>
      <c r="K179" s="35">
        <v>0</v>
      </c>
      <c r="L179" s="35">
        <v>0</v>
      </c>
      <c r="M179" s="36">
        <v>0</v>
      </c>
      <c r="N179" s="35">
        <v>0</v>
      </c>
      <c r="O179" s="35">
        <v>0</v>
      </c>
      <c r="P179" s="35">
        <v>0</v>
      </c>
      <c r="Q179" s="51" t="s">
        <v>40</v>
      </c>
      <c r="R179" s="51" t="s">
        <v>40</v>
      </c>
      <c r="S179" s="51">
        <v>0</v>
      </c>
      <c r="T179" s="52" t="s">
        <v>40</v>
      </c>
      <c r="U179" s="53" t="s">
        <v>40</v>
      </c>
      <c r="V179" s="54"/>
      <c r="W179" s="54"/>
      <c r="X179" s="68">
        <v>0</v>
      </c>
      <c r="Y179" s="69"/>
      <c r="Z179" s="69"/>
    </row>
    <row r="180" spans="1:28" ht="17" x14ac:dyDescent="0.2">
      <c r="A180">
        <v>173</v>
      </c>
      <c r="D180" s="9" t="s">
        <v>507</v>
      </c>
      <c r="E180" s="9" t="s">
        <v>508</v>
      </c>
      <c r="F180" t="s">
        <v>39</v>
      </c>
      <c r="I180" s="35">
        <v>9</v>
      </c>
      <c r="J180" s="37" t="s">
        <v>40</v>
      </c>
      <c r="K180" s="36" t="s">
        <v>40</v>
      </c>
      <c r="L180" s="35">
        <v>28</v>
      </c>
      <c r="M180" s="36">
        <v>28</v>
      </c>
      <c r="N180" s="35" t="s">
        <v>509</v>
      </c>
      <c r="O180" s="37" t="s">
        <v>40</v>
      </c>
      <c r="P180" s="36" t="s">
        <v>40</v>
      </c>
      <c r="Q180" s="51">
        <v>20.5</v>
      </c>
      <c r="R180" s="51">
        <v>72</v>
      </c>
      <c r="S180" s="51">
        <v>5</v>
      </c>
      <c r="T180" s="52">
        <f>R180/S180</f>
        <v>14.4</v>
      </c>
      <c r="U180" s="53" t="s">
        <v>510</v>
      </c>
      <c r="V180" s="54"/>
      <c r="W180" s="54"/>
      <c r="X180" s="68">
        <v>2</v>
      </c>
      <c r="Y180" s="69"/>
      <c r="Z180" s="69"/>
    </row>
    <row r="181" spans="1:28" x14ac:dyDescent="0.2">
      <c r="A181">
        <v>174</v>
      </c>
      <c r="B181" s="49" t="s">
        <v>53</v>
      </c>
      <c r="C181">
        <v>19</v>
      </c>
      <c r="D181" s="31" t="s">
        <v>511</v>
      </c>
      <c r="E181" s="31" t="s">
        <v>512</v>
      </c>
      <c r="F181" t="s">
        <v>47</v>
      </c>
      <c r="G181" t="s">
        <v>513</v>
      </c>
      <c r="H181" s="49">
        <v>3</v>
      </c>
      <c r="I181" s="35">
        <v>12</v>
      </c>
      <c r="J181" s="35">
        <v>5</v>
      </c>
      <c r="K181" s="35">
        <v>1</v>
      </c>
      <c r="L181" s="35">
        <v>12</v>
      </c>
      <c r="M181" s="36">
        <f>L181/(J181-K181)</f>
        <v>3</v>
      </c>
      <c r="N181" s="35" t="s">
        <v>514</v>
      </c>
      <c r="O181" s="35">
        <v>0</v>
      </c>
      <c r="P181" s="35">
        <v>0</v>
      </c>
      <c r="Q181" s="51">
        <v>41</v>
      </c>
      <c r="R181" s="51">
        <v>144</v>
      </c>
      <c r="S181" s="51">
        <v>6</v>
      </c>
      <c r="T181" s="52">
        <f>R181/S181</f>
        <v>24</v>
      </c>
      <c r="U181" s="53" t="s">
        <v>204</v>
      </c>
      <c r="V181" s="54"/>
      <c r="W181" s="54"/>
      <c r="X181" s="68">
        <v>0</v>
      </c>
      <c r="Y181" s="69"/>
      <c r="Z181" s="69"/>
    </row>
    <row r="182" spans="1:28" ht="17" x14ac:dyDescent="0.2">
      <c r="A182">
        <v>175</v>
      </c>
      <c r="D182" s="9" t="s">
        <v>284</v>
      </c>
      <c r="E182" s="9" t="s">
        <v>515</v>
      </c>
      <c r="F182" t="s">
        <v>39</v>
      </c>
      <c r="I182" s="35">
        <v>1</v>
      </c>
      <c r="J182" s="37" t="s">
        <v>40</v>
      </c>
      <c r="K182" s="36" t="s">
        <v>40</v>
      </c>
      <c r="L182" s="35">
        <v>0</v>
      </c>
      <c r="M182" s="36" t="s">
        <v>40</v>
      </c>
      <c r="N182" s="35" t="s">
        <v>40</v>
      </c>
      <c r="O182" s="37" t="s">
        <v>40</v>
      </c>
      <c r="P182" s="36" t="s">
        <v>40</v>
      </c>
      <c r="Q182" s="51" t="s">
        <v>40</v>
      </c>
      <c r="R182" s="51" t="s">
        <v>40</v>
      </c>
      <c r="S182" s="51">
        <v>0</v>
      </c>
      <c r="T182" s="52" t="s">
        <v>40</v>
      </c>
      <c r="U182" s="53" t="s">
        <v>40</v>
      </c>
      <c r="V182" s="54"/>
      <c r="W182" s="54"/>
      <c r="X182" s="68">
        <v>0</v>
      </c>
      <c r="Y182" s="69"/>
      <c r="Z182" s="69"/>
      <c r="AB182" t="s">
        <v>2</v>
      </c>
    </row>
    <row r="183" spans="1:28" ht="17" x14ac:dyDescent="0.2">
      <c r="A183">
        <v>176</v>
      </c>
      <c r="D183" s="9" t="s">
        <v>147</v>
      </c>
      <c r="E183" s="9" t="s">
        <v>516</v>
      </c>
      <c r="F183" t="s">
        <v>39</v>
      </c>
      <c r="I183" s="35">
        <v>15</v>
      </c>
      <c r="J183" s="37" t="s">
        <v>40</v>
      </c>
      <c r="K183" s="36" t="s">
        <v>40</v>
      </c>
      <c r="L183" s="35">
        <v>87</v>
      </c>
      <c r="M183" s="36">
        <v>10.875</v>
      </c>
      <c r="N183" s="35">
        <v>25</v>
      </c>
      <c r="O183" s="37" t="s">
        <v>40</v>
      </c>
      <c r="P183" s="36" t="s">
        <v>40</v>
      </c>
      <c r="Q183" s="51">
        <v>96</v>
      </c>
      <c r="R183" s="51">
        <v>242</v>
      </c>
      <c r="S183" s="51">
        <v>14</v>
      </c>
      <c r="T183" s="52">
        <f>R183/S183</f>
        <v>17.285714285714285</v>
      </c>
      <c r="U183" s="53" t="s">
        <v>517</v>
      </c>
      <c r="V183" s="54"/>
      <c r="W183" s="54"/>
      <c r="X183" s="68">
        <v>0</v>
      </c>
      <c r="Y183" s="69"/>
      <c r="Z183" s="69"/>
    </row>
    <row r="184" spans="1:28" ht="17" x14ac:dyDescent="0.2">
      <c r="A184">
        <v>177</v>
      </c>
      <c r="D184" s="9" t="s">
        <v>147</v>
      </c>
      <c r="E184" s="9" t="s">
        <v>518</v>
      </c>
      <c r="F184" t="s">
        <v>39</v>
      </c>
      <c r="I184" s="35">
        <v>38</v>
      </c>
      <c r="J184" s="37" t="s">
        <v>40</v>
      </c>
      <c r="K184" s="36" t="s">
        <v>40</v>
      </c>
      <c r="L184" s="35">
        <v>129</v>
      </c>
      <c r="M184" s="36">
        <v>7.5882352941176467</v>
      </c>
      <c r="N184" s="35" t="s">
        <v>397</v>
      </c>
      <c r="O184" s="37" t="s">
        <v>40</v>
      </c>
      <c r="P184" s="36" t="s">
        <v>40</v>
      </c>
      <c r="Q184" s="51" t="s">
        <v>40</v>
      </c>
      <c r="R184" s="51" t="s">
        <v>40</v>
      </c>
      <c r="S184" s="51">
        <v>0</v>
      </c>
      <c r="T184" s="52" t="s">
        <v>40</v>
      </c>
      <c r="U184" s="53" t="s">
        <v>40</v>
      </c>
      <c r="V184" s="54"/>
      <c r="W184" s="54"/>
      <c r="X184" s="68">
        <v>13</v>
      </c>
      <c r="Y184" s="69"/>
      <c r="Z184" s="69"/>
    </row>
    <row r="185" spans="1:28" x14ac:dyDescent="0.2">
      <c r="A185">
        <v>178</v>
      </c>
      <c r="B185" s="49" t="s">
        <v>53</v>
      </c>
      <c r="C185">
        <v>69</v>
      </c>
      <c r="D185" s="77" t="s">
        <v>519</v>
      </c>
      <c r="E185" s="77" t="s">
        <v>520</v>
      </c>
      <c r="F185" t="s">
        <v>47</v>
      </c>
      <c r="G185" t="s">
        <v>283</v>
      </c>
      <c r="H185" s="49">
        <v>1</v>
      </c>
      <c r="I185" s="35">
        <v>19</v>
      </c>
      <c r="J185" s="35">
        <v>14</v>
      </c>
      <c r="K185" s="35">
        <v>7</v>
      </c>
      <c r="L185" s="35">
        <v>173</v>
      </c>
      <c r="M185" s="36">
        <f>L185/(J185-K185)</f>
        <v>24.714285714285715</v>
      </c>
      <c r="N185" s="35" t="s">
        <v>521</v>
      </c>
      <c r="O185" s="35">
        <v>0</v>
      </c>
      <c r="P185" s="35">
        <v>0</v>
      </c>
      <c r="Q185" s="51">
        <v>72.2</v>
      </c>
      <c r="R185" s="51">
        <v>334</v>
      </c>
      <c r="S185" s="51">
        <v>17</v>
      </c>
      <c r="T185" s="52">
        <f>R185/S185</f>
        <v>19.647058823529413</v>
      </c>
      <c r="U185" s="51" t="s">
        <v>510</v>
      </c>
      <c r="V185" s="51"/>
      <c r="W185" s="51"/>
      <c r="X185" s="76">
        <v>1</v>
      </c>
      <c r="Y185" s="76"/>
      <c r="Z185" s="76"/>
    </row>
    <row r="186" spans="1:28" ht="17" x14ac:dyDescent="0.2">
      <c r="A186">
        <v>179</v>
      </c>
      <c r="D186" s="9" t="s">
        <v>522</v>
      </c>
      <c r="E186" s="9" t="s">
        <v>523</v>
      </c>
      <c r="F186" t="s">
        <v>39</v>
      </c>
      <c r="I186" s="35">
        <v>3</v>
      </c>
      <c r="J186" s="37" t="s">
        <v>40</v>
      </c>
      <c r="K186" s="36" t="s">
        <v>40</v>
      </c>
      <c r="L186" s="35">
        <v>1</v>
      </c>
      <c r="M186" s="36">
        <v>1</v>
      </c>
      <c r="N186" s="35">
        <v>1</v>
      </c>
      <c r="O186" s="37" t="s">
        <v>40</v>
      </c>
      <c r="P186" s="36" t="s">
        <v>40</v>
      </c>
      <c r="Q186" s="51">
        <v>4</v>
      </c>
      <c r="R186" s="51">
        <v>35</v>
      </c>
      <c r="S186" s="51">
        <v>0</v>
      </c>
      <c r="T186" s="52" t="s">
        <v>40</v>
      </c>
      <c r="U186" s="53" t="s">
        <v>524</v>
      </c>
      <c r="V186" s="54"/>
      <c r="W186" s="54"/>
      <c r="X186" s="71" t="s">
        <v>90</v>
      </c>
      <c r="Y186" s="69"/>
      <c r="Z186" s="69"/>
    </row>
    <row r="187" spans="1:28" ht="17" x14ac:dyDescent="0.2">
      <c r="A187">
        <v>180</v>
      </c>
      <c r="D187" s="9" t="s">
        <v>525</v>
      </c>
      <c r="E187" s="9" t="s">
        <v>526</v>
      </c>
      <c r="F187" t="s">
        <v>39</v>
      </c>
      <c r="I187" s="35">
        <v>2</v>
      </c>
      <c r="J187" s="37" t="s">
        <v>40</v>
      </c>
      <c r="K187" s="36" t="s">
        <v>40</v>
      </c>
      <c r="L187" s="35">
        <v>0</v>
      </c>
      <c r="M187" s="36">
        <v>0</v>
      </c>
      <c r="N187" s="35" t="s">
        <v>193</v>
      </c>
      <c r="O187" s="37" t="s">
        <v>40</v>
      </c>
      <c r="P187" s="36" t="s">
        <v>40</v>
      </c>
      <c r="Q187" s="51" t="s">
        <v>40</v>
      </c>
      <c r="R187" s="51" t="s">
        <v>40</v>
      </c>
      <c r="S187" s="51">
        <v>0</v>
      </c>
      <c r="T187" s="52" t="s">
        <v>40</v>
      </c>
      <c r="U187" s="53" t="s">
        <v>40</v>
      </c>
      <c r="V187" s="54"/>
      <c r="W187" s="54"/>
      <c r="X187" s="68">
        <v>1</v>
      </c>
      <c r="Y187" s="69"/>
      <c r="Z187" s="69"/>
    </row>
    <row r="188" spans="1:28" ht="17" x14ac:dyDescent="0.2">
      <c r="A188">
        <v>181</v>
      </c>
      <c r="D188" s="16" t="s">
        <v>313</v>
      </c>
      <c r="E188" s="9" t="s">
        <v>527</v>
      </c>
      <c r="F188" t="s">
        <v>39</v>
      </c>
      <c r="I188" s="38">
        <v>3</v>
      </c>
      <c r="J188" s="37" t="s">
        <v>40</v>
      </c>
      <c r="K188" s="36" t="s">
        <v>40</v>
      </c>
      <c r="L188" s="38">
        <v>1</v>
      </c>
      <c r="M188" s="36" t="s">
        <v>40</v>
      </c>
      <c r="N188" s="38" t="s">
        <v>96</v>
      </c>
      <c r="O188" s="37" t="s">
        <v>40</v>
      </c>
      <c r="P188" s="36" t="s">
        <v>40</v>
      </c>
      <c r="Q188" s="61">
        <v>4</v>
      </c>
      <c r="R188" s="61">
        <v>28</v>
      </c>
      <c r="S188" s="61">
        <v>1</v>
      </c>
      <c r="T188" s="52">
        <f t="shared" ref="T188:T193" si="3">R188/S188</f>
        <v>28</v>
      </c>
      <c r="U188" s="53" t="s">
        <v>528</v>
      </c>
      <c r="V188" s="54"/>
      <c r="W188" s="54"/>
      <c r="X188" s="71" t="s">
        <v>87</v>
      </c>
      <c r="Y188" s="69"/>
      <c r="Z188" s="69"/>
    </row>
    <row r="189" spans="1:28" ht="17" x14ac:dyDescent="0.2">
      <c r="A189">
        <v>182</v>
      </c>
      <c r="D189" s="9" t="s">
        <v>529</v>
      </c>
      <c r="E189" s="9" t="s">
        <v>530</v>
      </c>
      <c r="F189" t="s">
        <v>39</v>
      </c>
      <c r="I189" s="35">
        <v>25</v>
      </c>
      <c r="J189" s="37" t="s">
        <v>40</v>
      </c>
      <c r="K189" s="36" t="s">
        <v>40</v>
      </c>
      <c r="L189" s="35">
        <v>98</v>
      </c>
      <c r="M189" s="36">
        <v>9.8000000000000007</v>
      </c>
      <c r="N189" s="35">
        <v>21</v>
      </c>
      <c r="O189" s="37" t="s">
        <v>40</v>
      </c>
      <c r="P189" s="36" t="s">
        <v>40</v>
      </c>
      <c r="Q189" s="51">
        <v>217.4</v>
      </c>
      <c r="R189" s="51">
        <v>460</v>
      </c>
      <c r="S189" s="51">
        <v>27</v>
      </c>
      <c r="T189" s="52">
        <f t="shared" si="3"/>
        <v>17.037037037037038</v>
      </c>
      <c r="U189" s="53" t="s">
        <v>531</v>
      </c>
      <c r="V189" s="54"/>
      <c r="W189" s="54"/>
      <c r="X189" s="68">
        <v>4</v>
      </c>
      <c r="Y189" s="69"/>
      <c r="Z189" s="69"/>
    </row>
    <row r="190" spans="1:28" ht="17" x14ac:dyDescent="0.2">
      <c r="A190">
        <v>183</v>
      </c>
      <c r="D190" s="9" t="s">
        <v>437</v>
      </c>
      <c r="E190" s="13" t="s">
        <v>532</v>
      </c>
      <c r="F190" t="s">
        <v>39</v>
      </c>
      <c r="I190" s="37">
        <v>14</v>
      </c>
      <c r="J190" s="37" t="s">
        <v>40</v>
      </c>
      <c r="K190" s="36" t="s">
        <v>40</v>
      </c>
      <c r="L190" s="37">
        <v>48</v>
      </c>
      <c r="M190" s="36">
        <v>16</v>
      </c>
      <c r="N190" s="37">
        <v>21</v>
      </c>
      <c r="O190" s="37" t="s">
        <v>40</v>
      </c>
      <c r="P190" s="36" t="s">
        <v>40</v>
      </c>
      <c r="Q190" s="51">
        <v>17</v>
      </c>
      <c r="R190" s="51">
        <v>57</v>
      </c>
      <c r="S190" s="51">
        <v>1</v>
      </c>
      <c r="T190" s="52">
        <f t="shared" si="3"/>
        <v>57</v>
      </c>
      <c r="U190" s="53" t="s">
        <v>173</v>
      </c>
      <c r="V190" s="54"/>
      <c r="W190" s="54"/>
      <c r="X190" s="71" t="s">
        <v>242</v>
      </c>
      <c r="Y190" s="69"/>
      <c r="Z190" s="69"/>
    </row>
    <row r="191" spans="1:28" ht="17" x14ac:dyDescent="0.2">
      <c r="A191">
        <v>184</v>
      </c>
      <c r="D191" s="9" t="s">
        <v>313</v>
      </c>
      <c r="E191" s="9" t="s">
        <v>533</v>
      </c>
      <c r="F191" t="s">
        <v>39</v>
      </c>
      <c r="I191" s="35">
        <v>33</v>
      </c>
      <c r="J191" s="37" t="s">
        <v>40</v>
      </c>
      <c r="K191" s="36" t="s">
        <v>40</v>
      </c>
      <c r="L191" s="35">
        <v>94</v>
      </c>
      <c r="M191" s="36">
        <v>6.7142857142857144</v>
      </c>
      <c r="N191" s="35" t="s">
        <v>534</v>
      </c>
      <c r="O191" s="37" t="s">
        <v>40</v>
      </c>
      <c r="P191" s="36" t="s">
        <v>40</v>
      </c>
      <c r="Q191" s="51">
        <v>101.1</v>
      </c>
      <c r="R191" s="51">
        <v>290</v>
      </c>
      <c r="S191" s="51">
        <v>17</v>
      </c>
      <c r="T191" s="52">
        <f t="shared" si="3"/>
        <v>17.058823529411764</v>
      </c>
      <c r="U191" s="53" t="s">
        <v>398</v>
      </c>
      <c r="V191" s="54"/>
      <c r="W191" s="54"/>
      <c r="X191" s="68">
        <v>6</v>
      </c>
      <c r="Y191" s="69"/>
      <c r="Z191" s="69"/>
    </row>
    <row r="192" spans="1:28" ht="17" x14ac:dyDescent="0.2">
      <c r="A192">
        <v>185</v>
      </c>
      <c r="D192" s="9" t="s">
        <v>142</v>
      </c>
      <c r="E192" s="9" t="s">
        <v>535</v>
      </c>
      <c r="F192" t="s">
        <v>39</v>
      </c>
      <c r="I192" s="35">
        <v>65</v>
      </c>
      <c r="J192" s="37" t="s">
        <v>40</v>
      </c>
      <c r="K192" s="36" t="s">
        <v>40</v>
      </c>
      <c r="L192" s="35">
        <v>1054</v>
      </c>
      <c r="M192" s="36">
        <v>27.025641025641026</v>
      </c>
      <c r="N192" s="35">
        <v>88</v>
      </c>
      <c r="O192" s="37" t="s">
        <v>40</v>
      </c>
      <c r="P192" s="36" t="s">
        <v>40</v>
      </c>
      <c r="Q192" s="51">
        <v>1008</v>
      </c>
      <c r="R192" s="51">
        <v>1817</v>
      </c>
      <c r="S192" s="51">
        <v>131</v>
      </c>
      <c r="T192" s="52">
        <f t="shared" si="3"/>
        <v>13.870229007633588</v>
      </c>
      <c r="U192" s="53" t="s">
        <v>536</v>
      </c>
      <c r="V192" s="54"/>
      <c r="W192" s="54"/>
      <c r="X192" s="68">
        <v>17</v>
      </c>
      <c r="Y192" s="69"/>
      <c r="Z192" s="69"/>
    </row>
    <row r="193" spans="1:28" ht="17" x14ac:dyDescent="0.2">
      <c r="A193">
        <v>186</v>
      </c>
      <c r="D193" s="9" t="s">
        <v>537</v>
      </c>
      <c r="E193" s="9" t="s">
        <v>538</v>
      </c>
      <c r="F193" t="s">
        <v>39</v>
      </c>
      <c r="I193" s="35">
        <v>18</v>
      </c>
      <c r="J193" s="37" t="s">
        <v>40</v>
      </c>
      <c r="K193" s="36" t="s">
        <v>40</v>
      </c>
      <c r="L193" s="35">
        <v>63</v>
      </c>
      <c r="M193" s="36">
        <v>7.875</v>
      </c>
      <c r="N193" s="35">
        <v>17</v>
      </c>
      <c r="O193" s="37" t="s">
        <v>40</v>
      </c>
      <c r="P193" s="36" t="s">
        <v>40</v>
      </c>
      <c r="Q193" s="51">
        <v>53.2</v>
      </c>
      <c r="R193" s="51">
        <v>128</v>
      </c>
      <c r="S193" s="51">
        <v>8</v>
      </c>
      <c r="T193" s="52">
        <f t="shared" si="3"/>
        <v>16</v>
      </c>
      <c r="U193" s="53" t="s">
        <v>141</v>
      </c>
      <c r="V193" s="54"/>
      <c r="W193" s="54"/>
      <c r="X193" s="68">
        <v>9</v>
      </c>
      <c r="Y193" s="69"/>
      <c r="Z193" s="69"/>
      <c r="AA193" s="44" t="s">
        <v>2</v>
      </c>
    </row>
    <row r="194" spans="1:28" ht="17" x14ac:dyDescent="0.2">
      <c r="A194">
        <v>187</v>
      </c>
      <c r="D194" s="9" t="s">
        <v>128</v>
      </c>
      <c r="E194" s="9" t="s">
        <v>539</v>
      </c>
      <c r="F194" t="s">
        <v>39</v>
      </c>
      <c r="I194" s="35">
        <v>1</v>
      </c>
      <c r="J194" s="37" t="s">
        <v>40</v>
      </c>
      <c r="K194" s="36" t="s">
        <v>40</v>
      </c>
      <c r="L194" s="35">
        <v>0</v>
      </c>
      <c r="M194" s="36" t="s">
        <v>40</v>
      </c>
      <c r="N194" s="35" t="s">
        <v>40</v>
      </c>
      <c r="O194" s="37" t="s">
        <v>40</v>
      </c>
      <c r="P194" s="36" t="s">
        <v>40</v>
      </c>
      <c r="Q194" s="51" t="s">
        <v>40</v>
      </c>
      <c r="R194" s="51" t="s">
        <v>40</v>
      </c>
      <c r="S194" s="51">
        <v>0</v>
      </c>
      <c r="T194" s="52" t="s">
        <v>40</v>
      </c>
      <c r="U194" s="53" t="s">
        <v>40</v>
      </c>
      <c r="V194" s="54"/>
      <c r="W194" s="54"/>
      <c r="X194" s="68">
        <v>0</v>
      </c>
      <c r="Y194" s="69"/>
      <c r="Z194" s="69"/>
    </row>
    <row r="195" spans="1:28" ht="17" x14ac:dyDescent="0.2">
      <c r="A195">
        <v>188</v>
      </c>
      <c r="D195" s="9" t="s">
        <v>540</v>
      </c>
      <c r="E195" s="9" t="s">
        <v>541</v>
      </c>
      <c r="F195" t="s">
        <v>39</v>
      </c>
      <c r="I195" s="35">
        <v>2</v>
      </c>
      <c r="J195" s="37" t="s">
        <v>40</v>
      </c>
      <c r="K195" s="36" t="s">
        <v>40</v>
      </c>
      <c r="L195" s="35">
        <v>0</v>
      </c>
      <c r="M195" s="36" t="s">
        <v>40</v>
      </c>
      <c r="N195" s="35" t="s">
        <v>40</v>
      </c>
      <c r="O195" s="37" t="s">
        <v>40</v>
      </c>
      <c r="P195" s="36" t="s">
        <v>40</v>
      </c>
      <c r="Q195" s="51" t="s">
        <v>40</v>
      </c>
      <c r="R195" s="51" t="s">
        <v>40</v>
      </c>
      <c r="S195" s="51">
        <v>0</v>
      </c>
      <c r="T195" s="52" t="s">
        <v>40</v>
      </c>
      <c r="U195" s="53" t="s">
        <v>40</v>
      </c>
      <c r="V195" s="54"/>
      <c r="W195" s="54"/>
      <c r="X195" s="68">
        <v>0</v>
      </c>
      <c r="Y195" s="69"/>
      <c r="Z195" s="69"/>
    </row>
    <row r="196" spans="1:28" x14ac:dyDescent="0.2">
      <c r="A196">
        <v>189</v>
      </c>
      <c r="B196" s="49" t="s">
        <v>53</v>
      </c>
      <c r="C196">
        <v>35</v>
      </c>
      <c r="D196" s="31" t="s">
        <v>326</v>
      </c>
      <c r="E196" s="31" t="s">
        <v>542</v>
      </c>
      <c r="F196" t="s">
        <v>47</v>
      </c>
      <c r="G196" t="s">
        <v>110</v>
      </c>
      <c r="H196" s="49">
        <v>4</v>
      </c>
      <c r="I196" s="35">
        <v>30</v>
      </c>
      <c r="J196" s="35">
        <v>14</v>
      </c>
      <c r="K196" s="35">
        <v>5</v>
      </c>
      <c r="L196" s="35">
        <v>42</v>
      </c>
      <c r="M196" s="36">
        <f>L196/(J196-K196)</f>
        <v>4.666666666666667</v>
      </c>
      <c r="N196" s="43" t="s">
        <v>543</v>
      </c>
      <c r="O196" s="35">
        <v>0</v>
      </c>
      <c r="P196" s="35">
        <v>0</v>
      </c>
      <c r="Q196" s="51">
        <v>63</v>
      </c>
      <c r="R196" s="51">
        <v>317</v>
      </c>
      <c r="S196" s="51">
        <v>7</v>
      </c>
      <c r="T196" s="52">
        <f>R196/S196</f>
        <v>45.285714285714285</v>
      </c>
      <c r="U196" s="53" t="s">
        <v>544</v>
      </c>
      <c r="V196" s="54"/>
      <c r="W196" s="54"/>
      <c r="X196" s="68">
        <v>1</v>
      </c>
      <c r="Y196" s="69"/>
      <c r="Z196" s="69"/>
    </row>
    <row r="197" spans="1:28" ht="17" x14ac:dyDescent="0.2">
      <c r="A197">
        <v>190</v>
      </c>
      <c r="D197" s="9" t="s">
        <v>545</v>
      </c>
      <c r="E197" s="9" t="s">
        <v>546</v>
      </c>
      <c r="F197" t="s">
        <v>39</v>
      </c>
      <c r="I197" s="35">
        <v>1</v>
      </c>
      <c r="J197" s="37" t="s">
        <v>40</v>
      </c>
      <c r="K197" s="36" t="s">
        <v>40</v>
      </c>
      <c r="L197" s="35">
        <v>7</v>
      </c>
      <c r="M197" s="36">
        <v>7</v>
      </c>
      <c r="N197" s="35">
        <v>7</v>
      </c>
      <c r="O197" s="37" t="s">
        <v>40</v>
      </c>
      <c r="P197" s="36" t="s">
        <v>40</v>
      </c>
      <c r="Q197" s="51">
        <v>12</v>
      </c>
      <c r="R197" s="51">
        <v>14</v>
      </c>
      <c r="S197" s="51">
        <v>0</v>
      </c>
      <c r="T197" s="52" t="s">
        <v>40</v>
      </c>
      <c r="U197" s="53" t="s">
        <v>547</v>
      </c>
      <c r="V197" s="54"/>
      <c r="W197" s="54"/>
      <c r="X197" s="68">
        <v>0</v>
      </c>
      <c r="Y197" s="69"/>
      <c r="Z197" s="69"/>
      <c r="AA197" t="s">
        <v>2</v>
      </c>
    </row>
    <row r="198" spans="1:28" ht="17" x14ac:dyDescent="0.2">
      <c r="A198">
        <v>191</v>
      </c>
      <c r="D198" s="9" t="s">
        <v>548</v>
      </c>
      <c r="E198" s="9" t="s">
        <v>549</v>
      </c>
      <c r="F198" t="s">
        <v>39</v>
      </c>
      <c r="I198" s="35">
        <v>14</v>
      </c>
      <c r="J198" s="37" t="s">
        <v>40</v>
      </c>
      <c r="K198" s="36" t="s">
        <v>40</v>
      </c>
      <c r="L198" s="35">
        <v>105</v>
      </c>
      <c r="M198" s="36">
        <v>26.25</v>
      </c>
      <c r="N198" s="35">
        <v>40</v>
      </c>
      <c r="O198" s="37" t="s">
        <v>40</v>
      </c>
      <c r="P198" s="36" t="s">
        <v>40</v>
      </c>
      <c r="Q198" s="51" t="s">
        <v>40</v>
      </c>
      <c r="R198" s="51" t="s">
        <v>40</v>
      </c>
      <c r="S198" s="51">
        <v>0</v>
      </c>
      <c r="T198" s="52" t="s">
        <v>40</v>
      </c>
      <c r="U198" s="53" t="s">
        <v>40</v>
      </c>
      <c r="V198" s="54"/>
      <c r="W198" s="54"/>
      <c r="X198" s="68">
        <v>8</v>
      </c>
      <c r="Y198" s="69"/>
      <c r="Z198" s="69"/>
    </row>
    <row r="199" spans="1:28" x14ac:dyDescent="0.2">
      <c r="A199">
        <v>192</v>
      </c>
      <c r="C199">
        <v>23</v>
      </c>
      <c r="D199" s="9" t="s">
        <v>550</v>
      </c>
      <c r="E199" s="9" t="s">
        <v>551</v>
      </c>
      <c r="F199" t="s">
        <v>47</v>
      </c>
      <c r="G199" t="s">
        <v>116</v>
      </c>
      <c r="H199" s="49">
        <v>1</v>
      </c>
      <c r="I199" s="35">
        <v>1</v>
      </c>
      <c r="J199" s="35">
        <v>1</v>
      </c>
      <c r="K199" s="35">
        <v>0</v>
      </c>
      <c r="L199" s="35">
        <v>6</v>
      </c>
      <c r="M199" s="36">
        <v>6</v>
      </c>
      <c r="N199" s="35">
        <v>6</v>
      </c>
      <c r="O199" s="35">
        <v>0</v>
      </c>
      <c r="P199" s="35">
        <v>0</v>
      </c>
      <c r="Q199" s="51">
        <v>1</v>
      </c>
      <c r="R199" s="51">
        <v>10</v>
      </c>
      <c r="S199" s="51">
        <v>0</v>
      </c>
      <c r="T199" s="52">
        <v>0</v>
      </c>
      <c r="U199" s="53" t="s">
        <v>552</v>
      </c>
      <c r="V199" s="54"/>
      <c r="W199" s="54"/>
      <c r="X199" s="68"/>
      <c r="Y199" s="69"/>
      <c r="Z199" s="69"/>
    </row>
    <row r="200" spans="1:28" ht="17" x14ac:dyDescent="0.2">
      <c r="A200">
        <v>193</v>
      </c>
      <c r="D200" s="9" t="s">
        <v>171</v>
      </c>
      <c r="E200" s="9" t="s">
        <v>553</v>
      </c>
      <c r="F200" t="s">
        <v>39</v>
      </c>
      <c r="I200" s="35">
        <v>3</v>
      </c>
      <c r="J200" s="37" t="s">
        <v>40</v>
      </c>
      <c r="K200" s="36" t="s">
        <v>40</v>
      </c>
      <c r="L200" s="35">
        <v>18</v>
      </c>
      <c r="M200" s="36">
        <v>18</v>
      </c>
      <c r="N200" s="35" t="s">
        <v>207</v>
      </c>
      <c r="O200" s="37" t="s">
        <v>40</v>
      </c>
      <c r="P200" s="36" t="s">
        <v>40</v>
      </c>
      <c r="Q200" s="51">
        <v>3</v>
      </c>
      <c r="R200" s="51">
        <v>14</v>
      </c>
      <c r="S200" s="51">
        <v>0</v>
      </c>
      <c r="T200" s="52" t="s">
        <v>40</v>
      </c>
      <c r="U200" s="53" t="s">
        <v>255</v>
      </c>
      <c r="V200" s="54"/>
      <c r="W200" s="54"/>
      <c r="X200" s="68">
        <v>0</v>
      </c>
      <c r="Y200" s="69"/>
      <c r="Z200" s="69"/>
    </row>
    <row r="201" spans="1:28" ht="17" x14ac:dyDescent="0.2">
      <c r="A201">
        <v>194</v>
      </c>
      <c r="D201" s="9" t="s">
        <v>554</v>
      </c>
      <c r="E201" s="9" t="s">
        <v>555</v>
      </c>
      <c r="F201" t="s">
        <v>39</v>
      </c>
      <c r="I201" s="35">
        <v>1</v>
      </c>
      <c r="J201" s="37" t="s">
        <v>40</v>
      </c>
      <c r="K201" s="36" t="s">
        <v>40</v>
      </c>
      <c r="L201" s="35">
        <v>8</v>
      </c>
      <c r="M201" s="36">
        <v>8</v>
      </c>
      <c r="N201" s="35">
        <v>8</v>
      </c>
      <c r="O201" s="37" t="s">
        <v>40</v>
      </c>
      <c r="P201" s="36" t="s">
        <v>40</v>
      </c>
      <c r="Q201" s="51" t="s">
        <v>40</v>
      </c>
      <c r="R201" s="51" t="s">
        <v>40</v>
      </c>
      <c r="S201" s="51">
        <v>0</v>
      </c>
      <c r="T201" s="52" t="s">
        <v>40</v>
      </c>
      <c r="U201" s="53" t="s">
        <v>40</v>
      </c>
      <c r="V201" s="54"/>
      <c r="W201" s="54"/>
      <c r="X201" s="68">
        <v>0</v>
      </c>
      <c r="Y201" s="69"/>
      <c r="Z201" s="69"/>
    </row>
    <row r="202" spans="1:28" ht="17" x14ac:dyDescent="0.2">
      <c r="A202">
        <v>195</v>
      </c>
      <c r="D202" s="9" t="s">
        <v>556</v>
      </c>
      <c r="E202" s="9" t="s">
        <v>557</v>
      </c>
      <c r="F202" t="s">
        <v>39</v>
      </c>
      <c r="I202" s="35">
        <v>1</v>
      </c>
      <c r="J202" s="37" t="s">
        <v>40</v>
      </c>
      <c r="K202" s="36" t="s">
        <v>40</v>
      </c>
      <c r="L202" s="35">
        <v>0</v>
      </c>
      <c r="M202" s="36" t="s">
        <v>40</v>
      </c>
      <c r="N202" s="35" t="s">
        <v>40</v>
      </c>
      <c r="O202" s="37" t="s">
        <v>40</v>
      </c>
      <c r="P202" s="36" t="s">
        <v>40</v>
      </c>
      <c r="Q202" s="51" t="s">
        <v>40</v>
      </c>
      <c r="R202" s="51" t="s">
        <v>40</v>
      </c>
      <c r="S202" s="51">
        <v>0</v>
      </c>
      <c r="T202" s="52" t="s">
        <v>40</v>
      </c>
      <c r="U202" s="53" t="s">
        <v>40</v>
      </c>
      <c r="V202" s="54"/>
      <c r="W202" s="54"/>
      <c r="X202" s="68">
        <v>1</v>
      </c>
      <c r="Y202" s="69"/>
      <c r="Z202" s="69"/>
    </row>
    <row r="203" spans="1:28" ht="17" x14ac:dyDescent="0.2">
      <c r="A203">
        <v>196</v>
      </c>
      <c r="D203" s="9" t="s">
        <v>558</v>
      </c>
      <c r="E203" s="9" t="s">
        <v>559</v>
      </c>
      <c r="F203" t="s">
        <v>39</v>
      </c>
      <c r="I203" s="35">
        <v>13</v>
      </c>
      <c r="J203" s="37" t="s">
        <v>40</v>
      </c>
      <c r="K203" s="36" t="s">
        <v>40</v>
      </c>
      <c r="L203" s="35">
        <v>140</v>
      </c>
      <c r="M203" s="36">
        <v>12.727272727272727</v>
      </c>
      <c r="N203" s="35">
        <v>46</v>
      </c>
      <c r="O203" s="37" t="s">
        <v>40</v>
      </c>
      <c r="P203" s="36" t="s">
        <v>40</v>
      </c>
      <c r="Q203" s="51" t="s">
        <v>40</v>
      </c>
      <c r="R203" s="51" t="s">
        <v>40</v>
      </c>
      <c r="S203" s="51">
        <v>0</v>
      </c>
      <c r="T203" s="52" t="s">
        <v>40</v>
      </c>
      <c r="U203" s="53" t="s">
        <v>40</v>
      </c>
      <c r="V203" s="54"/>
      <c r="W203" s="54"/>
      <c r="X203" s="68">
        <v>0</v>
      </c>
      <c r="Y203" s="69"/>
      <c r="Z203" s="69"/>
    </row>
    <row r="204" spans="1:28" ht="17" x14ac:dyDescent="0.2">
      <c r="A204">
        <v>197</v>
      </c>
      <c r="D204" s="9" t="s">
        <v>560</v>
      </c>
      <c r="E204" s="9" t="s">
        <v>561</v>
      </c>
      <c r="F204" t="s">
        <v>39</v>
      </c>
      <c r="I204" s="35">
        <v>48</v>
      </c>
      <c r="J204" s="37" t="s">
        <v>40</v>
      </c>
      <c r="K204" s="36" t="s">
        <v>40</v>
      </c>
      <c r="L204" s="35">
        <v>616</v>
      </c>
      <c r="M204" s="36">
        <v>24.64</v>
      </c>
      <c r="N204" s="35">
        <v>88</v>
      </c>
      <c r="O204" s="37" t="s">
        <v>40</v>
      </c>
      <c r="P204" s="36" t="s">
        <v>40</v>
      </c>
      <c r="Q204" s="51">
        <v>204.4</v>
      </c>
      <c r="R204" s="51">
        <v>564</v>
      </c>
      <c r="S204" s="51">
        <v>29</v>
      </c>
      <c r="T204" s="52">
        <f>R204/S204</f>
        <v>19.448275862068964</v>
      </c>
      <c r="U204" s="53" t="s">
        <v>491</v>
      </c>
      <c r="V204" s="54"/>
      <c r="W204" s="54"/>
      <c r="X204" s="68">
        <v>22</v>
      </c>
      <c r="Y204" s="69"/>
      <c r="Z204" s="69"/>
    </row>
    <row r="205" spans="1:28" ht="17" x14ac:dyDescent="0.2">
      <c r="A205">
        <v>198</v>
      </c>
      <c r="D205" s="9" t="s">
        <v>562</v>
      </c>
      <c r="E205" s="9" t="s">
        <v>561</v>
      </c>
      <c r="F205" t="s">
        <v>39</v>
      </c>
      <c r="I205" s="35">
        <v>37</v>
      </c>
      <c r="J205" s="37" t="s">
        <v>40</v>
      </c>
      <c r="K205" s="36" t="s">
        <v>40</v>
      </c>
      <c r="L205" s="35">
        <v>210</v>
      </c>
      <c r="M205" s="36">
        <v>15</v>
      </c>
      <c r="N205" s="35" t="s">
        <v>563</v>
      </c>
      <c r="O205" s="37" t="s">
        <v>40</v>
      </c>
      <c r="P205" s="36" t="s">
        <v>40</v>
      </c>
      <c r="Q205" s="51">
        <v>344.4</v>
      </c>
      <c r="R205" s="51">
        <v>751</v>
      </c>
      <c r="S205" s="51">
        <v>45</v>
      </c>
      <c r="T205" s="52">
        <f>R205/S205</f>
        <v>16.68888888888889</v>
      </c>
      <c r="U205" s="53" t="s">
        <v>466</v>
      </c>
      <c r="V205" s="54"/>
      <c r="W205" s="54"/>
      <c r="X205" s="68">
        <v>20</v>
      </c>
      <c r="Y205" s="69"/>
      <c r="Z205" s="69"/>
    </row>
    <row r="206" spans="1:28" ht="17" x14ac:dyDescent="0.2">
      <c r="A206">
        <v>199</v>
      </c>
      <c r="D206" s="9" t="s">
        <v>375</v>
      </c>
      <c r="E206" s="9" t="s">
        <v>561</v>
      </c>
      <c r="F206" t="s">
        <v>39</v>
      </c>
      <c r="I206" s="35">
        <v>1</v>
      </c>
      <c r="J206" s="37" t="s">
        <v>40</v>
      </c>
      <c r="K206" s="36" t="s">
        <v>40</v>
      </c>
      <c r="L206" s="35">
        <v>0</v>
      </c>
      <c r="M206" s="36" t="s">
        <v>40</v>
      </c>
      <c r="N206" s="35" t="s">
        <v>40</v>
      </c>
      <c r="O206" s="37" t="s">
        <v>40</v>
      </c>
      <c r="P206" s="36" t="s">
        <v>40</v>
      </c>
      <c r="Q206" s="51" t="s">
        <v>40</v>
      </c>
      <c r="R206" s="51" t="s">
        <v>40</v>
      </c>
      <c r="S206" s="51">
        <v>0</v>
      </c>
      <c r="T206" s="52" t="s">
        <v>40</v>
      </c>
      <c r="U206" s="53" t="s">
        <v>40</v>
      </c>
      <c r="V206" s="54"/>
      <c r="W206" s="54"/>
      <c r="X206" s="68">
        <v>0</v>
      </c>
      <c r="Y206" s="69"/>
      <c r="Z206" s="69"/>
      <c r="AB206" t="s">
        <v>2</v>
      </c>
    </row>
    <row r="207" spans="1:28" ht="17" x14ac:dyDescent="0.2">
      <c r="A207">
        <v>200</v>
      </c>
      <c r="D207" s="9" t="s">
        <v>200</v>
      </c>
      <c r="E207" s="9" t="s">
        <v>564</v>
      </c>
      <c r="F207" t="s">
        <v>39</v>
      </c>
      <c r="I207" s="35">
        <v>3</v>
      </c>
      <c r="J207" s="37" t="s">
        <v>40</v>
      </c>
      <c r="K207" s="36" t="s">
        <v>40</v>
      </c>
      <c r="L207" s="35">
        <v>5</v>
      </c>
      <c r="M207" s="36">
        <v>2.5</v>
      </c>
      <c r="N207" s="35">
        <v>5</v>
      </c>
      <c r="O207" s="37" t="s">
        <v>40</v>
      </c>
      <c r="P207" s="36" t="s">
        <v>40</v>
      </c>
      <c r="Q207" s="51" t="s">
        <v>40</v>
      </c>
      <c r="R207" s="51" t="s">
        <v>40</v>
      </c>
      <c r="S207" s="51">
        <v>0</v>
      </c>
      <c r="T207" s="52" t="s">
        <v>40</v>
      </c>
      <c r="U207" s="53" t="s">
        <v>40</v>
      </c>
      <c r="V207" s="54"/>
      <c r="W207" s="54"/>
      <c r="X207" s="68">
        <v>1</v>
      </c>
      <c r="Y207" s="69"/>
      <c r="Z207" s="69"/>
    </row>
    <row r="208" spans="1:28" ht="17" x14ac:dyDescent="0.2">
      <c r="A208">
        <v>201</v>
      </c>
      <c r="D208" s="9" t="s">
        <v>565</v>
      </c>
      <c r="E208" s="9" t="s">
        <v>566</v>
      </c>
      <c r="F208" t="s">
        <v>39</v>
      </c>
      <c r="I208" s="35">
        <v>52</v>
      </c>
      <c r="J208" s="37" t="s">
        <v>40</v>
      </c>
      <c r="K208" s="36" t="s">
        <v>40</v>
      </c>
      <c r="L208" s="35">
        <v>691</v>
      </c>
      <c r="M208" s="36">
        <v>20.939393939393938</v>
      </c>
      <c r="N208" s="35" t="s">
        <v>418</v>
      </c>
      <c r="O208" s="37" t="s">
        <v>40</v>
      </c>
      <c r="P208" s="36" t="s">
        <v>40</v>
      </c>
      <c r="Q208" s="51">
        <v>562.20000000000005</v>
      </c>
      <c r="R208" s="51">
        <v>1084</v>
      </c>
      <c r="S208" s="51">
        <v>61</v>
      </c>
      <c r="T208" s="52">
        <f>R208/S208</f>
        <v>17.770491803278688</v>
      </c>
      <c r="U208" s="53" t="s">
        <v>567</v>
      </c>
      <c r="V208" s="54"/>
      <c r="W208" s="54"/>
      <c r="X208" s="68">
        <v>17</v>
      </c>
      <c r="Y208" s="69"/>
      <c r="Z208" s="69"/>
    </row>
    <row r="209" spans="1:28" ht="17" x14ac:dyDescent="0.2">
      <c r="A209">
        <v>202</v>
      </c>
      <c r="C209">
        <v>15</v>
      </c>
      <c r="D209" s="17" t="s">
        <v>568</v>
      </c>
      <c r="E209" s="17" t="s">
        <v>569</v>
      </c>
      <c r="F209" t="s">
        <v>119</v>
      </c>
      <c r="G209" t="s">
        <v>570</v>
      </c>
      <c r="H209" s="49">
        <v>1</v>
      </c>
      <c r="I209" s="38">
        <v>8</v>
      </c>
      <c r="J209" s="35" t="s">
        <v>240</v>
      </c>
      <c r="K209" s="38" t="s">
        <v>571</v>
      </c>
      <c r="L209" s="38">
        <v>2</v>
      </c>
      <c r="M209" s="39" t="s">
        <v>4</v>
      </c>
      <c r="N209" s="38" t="s">
        <v>85</v>
      </c>
      <c r="O209" s="35">
        <v>0</v>
      </c>
      <c r="P209" s="35">
        <v>0</v>
      </c>
      <c r="Q209" s="51" t="s">
        <v>40</v>
      </c>
      <c r="R209" s="51" t="s">
        <v>40</v>
      </c>
      <c r="S209" s="51">
        <v>0</v>
      </c>
      <c r="T209" s="52" t="s">
        <v>40</v>
      </c>
      <c r="U209" s="53" t="s">
        <v>40</v>
      </c>
      <c r="V209" s="59"/>
      <c r="W209" s="60"/>
      <c r="X209" s="69"/>
      <c r="Y209" s="71"/>
      <c r="Z209" s="69"/>
    </row>
    <row r="210" spans="1:28" ht="17" x14ac:dyDescent="0.2">
      <c r="A210">
        <v>203</v>
      </c>
      <c r="D210" s="9" t="s">
        <v>572</v>
      </c>
      <c r="E210" s="9" t="s">
        <v>573</v>
      </c>
      <c r="F210" t="s">
        <v>39</v>
      </c>
      <c r="I210" s="35">
        <v>52</v>
      </c>
      <c r="J210" s="37" t="s">
        <v>40</v>
      </c>
      <c r="K210" s="36" t="s">
        <v>40</v>
      </c>
      <c r="L210" s="35">
        <v>34</v>
      </c>
      <c r="M210" s="36">
        <v>2.4285714285714284</v>
      </c>
      <c r="N210" s="35" t="s">
        <v>254</v>
      </c>
      <c r="O210" s="37" t="s">
        <v>40</v>
      </c>
      <c r="P210" s="36" t="s">
        <v>40</v>
      </c>
      <c r="Q210" s="51">
        <v>370.5</v>
      </c>
      <c r="R210" s="51">
        <v>932</v>
      </c>
      <c r="S210" s="51">
        <v>53</v>
      </c>
      <c r="T210" s="52">
        <f>R210/S210</f>
        <v>17.584905660377359</v>
      </c>
      <c r="U210" s="53" t="s">
        <v>264</v>
      </c>
      <c r="V210" s="54"/>
      <c r="W210" s="54"/>
      <c r="X210" s="68">
        <v>14</v>
      </c>
      <c r="Y210" s="69"/>
      <c r="Z210" s="69"/>
    </row>
    <row r="211" spans="1:28" ht="17" x14ac:dyDescent="0.2">
      <c r="A211">
        <v>204</v>
      </c>
      <c r="D211" s="9" t="s">
        <v>503</v>
      </c>
      <c r="E211" s="9" t="s">
        <v>574</v>
      </c>
      <c r="F211" t="s">
        <v>39</v>
      </c>
      <c r="I211" s="35">
        <v>3</v>
      </c>
      <c r="J211" s="37" t="s">
        <v>40</v>
      </c>
      <c r="K211" s="36" t="s">
        <v>40</v>
      </c>
      <c r="L211" s="35">
        <v>7</v>
      </c>
      <c r="M211" s="36">
        <v>7</v>
      </c>
      <c r="N211" s="35">
        <v>7</v>
      </c>
      <c r="O211" s="37" t="s">
        <v>40</v>
      </c>
      <c r="P211" s="36" t="s">
        <v>40</v>
      </c>
      <c r="Q211" s="51" t="s">
        <v>40</v>
      </c>
      <c r="R211" s="51" t="s">
        <v>40</v>
      </c>
      <c r="S211" s="51">
        <v>0</v>
      </c>
      <c r="T211" s="52" t="s">
        <v>40</v>
      </c>
      <c r="U211" s="53" t="s">
        <v>40</v>
      </c>
      <c r="V211" s="54"/>
      <c r="W211" s="54"/>
      <c r="X211" s="68">
        <v>0</v>
      </c>
      <c r="Y211" s="69"/>
      <c r="Z211" s="69"/>
    </row>
    <row r="212" spans="1:28" ht="17" x14ac:dyDescent="0.2">
      <c r="A212">
        <v>205</v>
      </c>
      <c r="D212" s="9" t="s">
        <v>575</v>
      </c>
      <c r="E212" s="9" t="s">
        <v>576</v>
      </c>
      <c r="F212" t="s">
        <v>39</v>
      </c>
      <c r="I212" s="35">
        <v>127</v>
      </c>
      <c r="J212" s="37" t="s">
        <v>40</v>
      </c>
      <c r="K212" s="36" t="s">
        <v>40</v>
      </c>
      <c r="L212" s="35">
        <v>1738</v>
      </c>
      <c r="M212" s="36">
        <v>18.891304347826086</v>
      </c>
      <c r="N212" s="35">
        <v>55</v>
      </c>
      <c r="O212" s="37" t="s">
        <v>40</v>
      </c>
      <c r="P212" s="36" t="s">
        <v>40</v>
      </c>
      <c r="Q212" s="51">
        <v>1013.3</v>
      </c>
      <c r="R212" s="51">
        <v>1957</v>
      </c>
      <c r="S212" s="51">
        <v>120</v>
      </c>
      <c r="T212" s="52">
        <f>R212/S212</f>
        <v>16.308333333333334</v>
      </c>
      <c r="U212" s="53" t="s">
        <v>577</v>
      </c>
      <c r="V212" s="54"/>
      <c r="W212" s="54"/>
      <c r="X212" s="68">
        <v>35</v>
      </c>
      <c r="Y212" s="69"/>
      <c r="Z212" s="69"/>
    </row>
    <row r="213" spans="1:28" ht="17" x14ac:dyDescent="0.2">
      <c r="A213">
        <v>206</v>
      </c>
      <c r="D213" s="9" t="s">
        <v>578</v>
      </c>
      <c r="E213" s="9" t="s">
        <v>579</v>
      </c>
      <c r="F213" t="s">
        <v>39</v>
      </c>
      <c r="I213" s="35">
        <v>1</v>
      </c>
      <c r="J213" s="37" t="s">
        <v>40</v>
      </c>
      <c r="K213" s="36" t="s">
        <v>40</v>
      </c>
      <c r="L213" s="35">
        <v>0</v>
      </c>
      <c r="M213" s="36" t="s">
        <v>40</v>
      </c>
      <c r="N213" s="35" t="s">
        <v>40</v>
      </c>
      <c r="O213" s="37" t="s">
        <v>40</v>
      </c>
      <c r="P213" s="36" t="s">
        <v>40</v>
      </c>
      <c r="Q213" s="51" t="s">
        <v>40</v>
      </c>
      <c r="R213" s="51" t="s">
        <v>40</v>
      </c>
      <c r="S213" s="51">
        <v>0</v>
      </c>
      <c r="T213" s="52" t="s">
        <v>40</v>
      </c>
      <c r="U213" s="53" t="s">
        <v>40</v>
      </c>
      <c r="V213" s="54"/>
      <c r="W213" s="54"/>
      <c r="X213" s="68">
        <v>0</v>
      </c>
      <c r="Y213" s="69"/>
      <c r="Z213" s="69"/>
      <c r="AB213" t="s">
        <v>2</v>
      </c>
    </row>
    <row r="214" spans="1:28" ht="17" x14ac:dyDescent="0.2">
      <c r="A214">
        <v>207</v>
      </c>
      <c r="D214" s="9" t="s">
        <v>267</v>
      </c>
      <c r="E214" s="9" t="s">
        <v>580</v>
      </c>
      <c r="F214" t="s">
        <v>39</v>
      </c>
      <c r="I214" s="35">
        <v>3</v>
      </c>
      <c r="J214" s="37" t="s">
        <v>40</v>
      </c>
      <c r="K214" s="36" t="s">
        <v>40</v>
      </c>
      <c r="L214" s="35">
        <v>2</v>
      </c>
      <c r="M214" s="36" t="s">
        <v>40</v>
      </c>
      <c r="N214" s="35" t="s">
        <v>85</v>
      </c>
      <c r="O214" s="37" t="s">
        <v>40</v>
      </c>
      <c r="P214" s="36" t="s">
        <v>40</v>
      </c>
      <c r="Q214" s="51" t="s">
        <v>40</v>
      </c>
      <c r="R214" s="51" t="s">
        <v>40</v>
      </c>
      <c r="S214" s="51">
        <v>0</v>
      </c>
      <c r="T214" s="52" t="s">
        <v>40</v>
      </c>
      <c r="U214" s="53" t="s">
        <v>40</v>
      </c>
      <c r="V214" s="54"/>
      <c r="W214" s="54"/>
      <c r="X214" s="68">
        <v>0</v>
      </c>
      <c r="Y214" s="69"/>
      <c r="Z214" s="69"/>
      <c r="AB214" t="s">
        <v>2</v>
      </c>
    </row>
    <row r="215" spans="1:28" ht="17" x14ac:dyDescent="0.2">
      <c r="A215">
        <v>208</v>
      </c>
      <c r="D215" s="16" t="s">
        <v>581</v>
      </c>
      <c r="E215" s="9" t="s">
        <v>582</v>
      </c>
      <c r="F215" t="s">
        <v>39</v>
      </c>
      <c r="I215" s="38">
        <v>3</v>
      </c>
      <c r="J215" s="37" t="s">
        <v>40</v>
      </c>
      <c r="K215" s="36" t="s">
        <v>40</v>
      </c>
      <c r="L215" s="38">
        <v>2</v>
      </c>
      <c r="M215" s="36">
        <v>1</v>
      </c>
      <c r="N215" s="38">
        <v>2</v>
      </c>
      <c r="O215" s="37" t="s">
        <v>40</v>
      </c>
      <c r="P215" s="36" t="s">
        <v>40</v>
      </c>
      <c r="Q215" s="51" t="s">
        <v>40</v>
      </c>
      <c r="R215" s="51" t="s">
        <v>40</v>
      </c>
      <c r="S215" s="51">
        <v>0</v>
      </c>
      <c r="T215" s="52" t="s">
        <v>40</v>
      </c>
      <c r="U215" s="53" t="s">
        <v>40</v>
      </c>
      <c r="V215" s="54"/>
      <c r="W215" s="54"/>
      <c r="X215" s="71" t="s">
        <v>90</v>
      </c>
      <c r="Y215" s="69"/>
      <c r="Z215" s="69"/>
    </row>
    <row r="216" spans="1:28" ht="17" x14ac:dyDescent="0.2">
      <c r="A216">
        <v>209</v>
      </c>
      <c r="B216" s="49" t="s">
        <v>53</v>
      </c>
      <c r="C216">
        <v>16</v>
      </c>
      <c r="D216" s="79" t="s">
        <v>583</v>
      </c>
      <c r="E216" s="78" t="s">
        <v>584</v>
      </c>
      <c r="F216" t="s">
        <v>47</v>
      </c>
      <c r="G216" t="s">
        <v>513</v>
      </c>
      <c r="H216" s="49">
        <v>6</v>
      </c>
      <c r="I216" s="38">
        <v>35</v>
      </c>
      <c r="J216" s="35">
        <v>15</v>
      </c>
      <c r="K216" s="38">
        <v>5</v>
      </c>
      <c r="L216" s="38">
        <v>112</v>
      </c>
      <c r="M216" s="36">
        <f>L216/(J216-K216)</f>
        <v>11.2</v>
      </c>
      <c r="N216" s="38" t="s">
        <v>585</v>
      </c>
      <c r="O216" s="38">
        <v>0</v>
      </c>
      <c r="P216" s="38">
        <v>0</v>
      </c>
      <c r="Q216" s="51">
        <v>2</v>
      </c>
      <c r="R216" s="51">
        <v>15</v>
      </c>
      <c r="S216" s="51">
        <v>1</v>
      </c>
      <c r="T216" s="52">
        <f>R216/S216</f>
        <v>15</v>
      </c>
      <c r="U216" s="53" t="s">
        <v>447</v>
      </c>
      <c r="V216" s="54"/>
      <c r="W216" s="54"/>
      <c r="X216" s="71" t="s">
        <v>242</v>
      </c>
      <c r="Y216" s="69">
        <v>1</v>
      </c>
      <c r="Z216" s="69"/>
    </row>
    <row r="217" spans="1:28" ht="17" x14ac:dyDescent="0.2">
      <c r="A217">
        <v>210</v>
      </c>
      <c r="B217" s="49" t="s">
        <v>53</v>
      </c>
      <c r="C217">
        <v>17</v>
      </c>
      <c r="D217" s="32" t="s">
        <v>586</v>
      </c>
      <c r="E217" s="31" t="s">
        <v>587</v>
      </c>
      <c r="F217" t="s">
        <v>47</v>
      </c>
      <c r="G217" t="s">
        <v>513</v>
      </c>
      <c r="H217" s="49">
        <v>6</v>
      </c>
      <c r="I217" s="38">
        <v>63</v>
      </c>
      <c r="J217" s="35">
        <v>59</v>
      </c>
      <c r="K217" s="38">
        <v>9</v>
      </c>
      <c r="L217" s="38">
        <v>1697</v>
      </c>
      <c r="M217" s="36">
        <f>L217/(J217-K217)</f>
        <v>33.94</v>
      </c>
      <c r="N217" s="38" t="s">
        <v>588</v>
      </c>
      <c r="O217" s="38">
        <v>3</v>
      </c>
      <c r="P217" s="38">
        <v>9</v>
      </c>
      <c r="Q217" s="51">
        <v>289.5</v>
      </c>
      <c r="R217" s="51">
        <v>1028</v>
      </c>
      <c r="S217" s="51">
        <v>56</v>
      </c>
      <c r="T217" s="52">
        <f>R217/S217</f>
        <v>18.357142857142858</v>
      </c>
      <c r="U217" s="53" t="s">
        <v>589</v>
      </c>
      <c r="V217" s="54"/>
      <c r="W217" s="54"/>
      <c r="X217" s="71" t="s">
        <v>590</v>
      </c>
      <c r="Y217" s="69"/>
      <c r="Z217" s="69"/>
    </row>
    <row r="218" spans="1:28" ht="17" x14ac:dyDescent="0.2">
      <c r="A218">
        <v>211</v>
      </c>
      <c r="D218" s="9" t="s">
        <v>591</v>
      </c>
      <c r="E218" s="9" t="s">
        <v>592</v>
      </c>
      <c r="F218" t="s">
        <v>39</v>
      </c>
      <c r="I218" s="35">
        <v>1</v>
      </c>
      <c r="J218" s="37" t="s">
        <v>40</v>
      </c>
      <c r="K218" s="36" t="s">
        <v>40</v>
      </c>
      <c r="L218" s="35">
        <v>0</v>
      </c>
      <c r="M218" s="36" t="s">
        <v>40</v>
      </c>
      <c r="N218" s="35" t="s">
        <v>40</v>
      </c>
      <c r="O218" s="37" t="s">
        <v>40</v>
      </c>
      <c r="P218" s="36" t="s">
        <v>40</v>
      </c>
      <c r="Q218" s="51">
        <v>2</v>
      </c>
      <c r="R218" s="51">
        <v>16</v>
      </c>
      <c r="S218" s="51">
        <v>0</v>
      </c>
      <c r="T218" s="52" t="s">
        <v>40</v>
      </c>
      <c r="U218" s="53" t="s">
        <v>150</v>
      </c>
      <c r="V218" s="54"/>
      <c r="W218" s="54"/>
      <c r="X218" s="71" t="s">
        <v>90</v>
      </c>
      <c r="Y218" s="69"/>
      <c r="Z218" s="69"/>
    </row>
    <row r="219" spans="1:28" ht="17" x14ac:dyDescent="0.2">
      <c r="A219">
        <v>212</v>
      </c>
      <c r="D219" s="9" t="s">
        <v>593</v>
      </c>
      <c r="E219" s="9" t="s">
        <v>594</v>
      </c>
      <c r="F219" t="s">
        <v>39</v>
      </c>
      <c r="I219" s="35">
        <v>112</v>
      </c>
      <c r="J219" s="37" t="s">
        <v>40</v>
      </c>
      <c r="K219" s="36" t="s">
        <v>40</v>
      </c>
      <c r="L219" s="35">
        <v>1961</v>
      </c>
      <c r="M219" s="36">
        <v>30.640625</v>
      </c>
      <c r="N219" s="35" t="s">
        <v>595</v>
      </c>
      <c r="O219" s="37" t="s">
        <v>40</v>
      </c>
      <c r="P219" s="36" t="s">
        <v>40</v>
      </c>
      <c r="Q219" s="51">
        <v>1409.1</v>
      </c>
      <c r="R219" s="51">
        <v>2964</v>
      </c>
      <c r="S219" s="51">
        <v>212</v>
      </c>
      <c r="T219" s="52">
        <f>R219/S219</f>
        <v>13.981132075471699</v>
      </c>
      <c r="U219" s="53" t="s">
        <v>596</v>
      </c>
      <c r="V219" s="54"/>
      <c r="W219" s="54"/>
      <c r="X219" s="68">
        <v>47</v>
      </c>
      <c r="Y219" s="69"/>
      <c r="Z219" s="69"/>
    </row>
    <row r="220" spans="1:28" ht="17" x14ac:dyDescent="0.2">
      <c r="A220">
        <v>213</v>
      </c>
      <c r="D220" s="9" t="s">
        <v>597</v>
      </c>
      <c r="E220" s="9" t="s">
        <v>598</v>
      </c>
      <c r="F220" t="s">
        <v>39</v>
      </c>
      <c r="I220" s="35">
        <v>16</v>
      </c>
      <c r="J220" s="37" t="s">
        <v>40</v>
      </c>
      <c r="K220" s="36" t="s">
        <v>40</v>
      </c>
      <c r="L220" s="35">
        <v>102</v>
      </c>
      <c r="M220" s="36">
        <v>9.2727272727272734</v>
      </c>
      <c r="N220" s="35">
        <v>24</v>
      </c>
      <c r="O220" s="37" t="s">
        <v>40</v>
      </c>
      <c r="P220" s="36" t="s">
        <v>40</v>
      </c>
      <c r="Q220" s="51">
        <v>77.099999999999994</v>
      </c>
      <c r="R220" s="51">
        <v>207</v>
      </c>
      <c r="S220" s="51">
        <v>13</v>
      </c>
      <c r="T220" s="52">
        <f>R220/S220</f>
        <v>15.923076923076923</v>
      </c>
      <c r="U220" s="53" t="s">
        <v>303</v>
      </c>
      <c r="V220" s="54"/>
      <c r="W220" s="54"/>
      <c r="X220" s="68">
        <v>6</v>
      </c>
      <c r="Y220" s="69"/>
      <c r="Z220" s="69"/>
    </row>
    <row r="221" spans="1:28" ht="17" x14ac:dyDescent="0.2">
      <c r="A221">
        <v>214</v>
      </c>
      <c r="D221" s="9" t="s">
        <v>599</v>
      </c>
      <c r="E221" s="9" t="s">
        <v>600</v>
      </c>
      <c r="F221" t="s">
        <v>39</v>
      </c>
      <c r="I221" s="35">
        <v>9</v>
      </c>
      <c r="J221" s="37" t="s">
        <v>40</v>
      </c>
      <c r="K221" s="36" t="s">
        <v>40</v>
      </c>
      <c r="L221" s="35">
        <v>172</v>
      </c>
      <c r="M221" s="36">
        <v>34.4</v>
      </c>
      <c r="N221" s="35">
        <v>45</v>
      </c>
      <c r="O221" s="37" t="s">
        <v>40</v>
      </c>
      <c r="P221" s="36" t="s">
        <v>40</v>
      </c>
      <c r="Q221" s="51">
        <v>186.3</v>
      </c>
      <c r="R221" s="51">
        <v>300</v>
      </c>
      <c r="S221" s="51">
        <v>25</v>
      </c>
      <c r="T221" s="52">
        <f>R221/S221</f>
        <v>12</v>
      </c>
      <c r="U221" s="53" t="s">
        <v>601</v>
      </c>
      <c r="V221" s="54"/>
      <c r="W221" s="54"/>
      <c r="X221" s="68">
        <v>3</v>
      </c>
      <c r="Y221" s="69"/>
      <c r="Z221" s="69"/>
      <c r="AA221" t="s">
        <v>2</v>
      </c>
    </row>
    <row r="222" spans="1:28" ht="17" x14ac:dyDescent="0.2">
      <c r="A222">
        <v>215</v>
      </c>
      <c r="D222" s="9" t="s">
        <v>422</v>
      </c>
      <c r="E222" s="9" t="s">
        <v>600</v>
      </c>
      <c r="F222" t="s">
        <v>39</v>
      </c>
      <c r="I222" s="35">
        <v>9</v>
      </c>
      <c r="J222" s="37" t="s">
        <v>40</v>
      </c>
      <c r="K222" s="36" t="s">
        <v>40</v>
      </c>
      <c r="L222" s="35">
        <v>90</v>
      </c>
      <c r="M222" s="36">
        <v>12.857142857142858</v>
      </c>
      <c r="N222" s="35">
        <v>21</v>
      </c>
      <c r="O222" s="37" t="s">
        <v>40</v>
      </c>
      <c r="P222" s="36" t="s">
        <v>40</v>
      </c>
      <c r="Q222" s="51" t="s">
        <v>40</v>
      </c>
      <c r="R222" s="51" t="s">
        <v>40</v>
      </c>
      <c r="S222" s="51">
        <v>0</v>
      </c>
      <c r="T222" s="52" t="s">
        <v>40</v>
      </c>
      <c r="U222" s="53" t="s">
        <v>40</v>
      </c>
      <c r="V222" s="54"/>
      <c r="W222" s="54"/>
      <c r="X222" s="71" t="s">
        <v>403</v>
      </c>
      <c r="Y222" s="69"/>
      <c r="Z222" s="69"/>
    </row>
    <row r="223" spans="1:28" ht="17" x14ac:dyDescent="0.2">
      <c r="A223">
        <v>216</v>
      </c>
      <c r="D223" s="9" t="s">
        <v>602</v>
      </c>
      <c r="E223" s="9" t="s">
        <v>600</v>
      </c>
      <c r="F223" t="s">
        <v>39</v>
      </c>
      <c r="I223" s="35">
        <v>1</v>
      </c>
      <c r="J223" s="37" t="s">
        <v>40</v>
      </c>
      <c r="K223" s="36" t="s">
        <v>40</v>
      </c>
      <c r="L223" s="35">
        <v>0</v>
      </c>
      <c r="M223" s="36" t="s">
        <v>40</v>
      </c>
      <c r="N223" s="35" t="s">
        <v>40</v>
      </c>
      <c r="O223" s="37" t="s">
        <v>40</v>
      </c>
      <c r="P223" s="36" t="s">
        <v>40</v>
      </c>
      <c r="Q223" s="51" t="s">
        <v>40</v>
      </c>
      <c r="R223" s="51" t="s">
        <v>40</v>
      </c>
      <c r="S223" s="51">
        <v>0</v>
      </c>
      <c r="T223" s="52" t="s">
        <v>40</v>
      </c>
      <c r="U223" s="53" t="s">
        <v>40</v>
      </c>
      <c r="V223" s="54"/>
      <c r="W223" s="54"/>
      <c r="X223" s="68">
        <v>0</v>
      </c>
      <c r="Y223" s="69"/>
      <c r="Z223" s="69"/>
      <c r="AA223" t="s">
        <v>2</v>
      </c>
    </row>
    <row r="224" spans="1:28" x14ac:dyDescent="0.2">
      <c r="A224">
        <v>217</v>
      </c>
      <c r="C224">
        <v>30</v>
      </c>
      <c r="D224" s="9" t="s">
        <v>603</v>
      </c>
      <c r="E224" s="9" t="s">
        <v>604</v>
      </c>
      <c r="F224" t="s">
        <v>47</v>
      </c>
      <c r="G224" t="s">
        <v>220</v>
      </c>
      <c r="H224" s="49">
        <v>2</v>
      </c>
      <c r="I224" s="35">
        <v>12</v>
      </c>
      <c r="J224" s="35">
        <v>8</v>
      </c>
      <c r="K224" s="35">
        <v>4</v>
      </c>
      <c r="L224" s="35">
        <v>10</v>
      </c>
      <c r="M224" s="36">
        <f>L224/(J224-K224)</f>
        <v>2.5</v>
      </c>
      <c r="N224" s="43" t="s">
        <v>213</v>
      </c>
      <c r="O224" s="35">
        <v>0</v>
      </c>
      <c r="P224" s="35">
        <v>0</v>
      </c>
      <c r="Q224" s="51">
        <v>3</v>
      </c>
      <c r="R224" s="51">
        <v>23</v>
      </c>
      <c r="S224" s="51">
        <v>1</v>
      </c>
      <c r="T224" s="52">
        <v>23</v>
      </c>
      <c r="U224" s="53" t="s">
        <v>605</v>
      </c>
      <c r="V224" s="54"/>
      <c r="W224" s="54"/>
      <c r="X224" s="68">
        <v>0</v>
      </c>
      <c r="Y224" s="69"/>
      <c r="Z224" s="69"/>
    </row>
    <row r="225" spans="1:28" ht="17" x14ac:dyDescent="0.2">
      <c r="A225">
        <v>218</v>
      </c>
      <c r="D225" s="9" t="s">
        <v>171</v>
      </c>
      <c r="E225" s="9" t="s">
        <v>606</v>
      </c>
      <c r="F225" t="s">
        <v>39</v>
      </c>
      <c r="I225" s="35">
        <v>17</v>
      </c>
      <c r="J225" s="37" t="s">
        <v>40</v>
      </c>
      <c r="K225" s="36" t="s">
        <v>40</v>
      </c>
      <c r="L225" s="35">
        <v>31</v>
      </c>
      <c r="M225" s="36">
        <v>3.4444444444444446</v>
      </c>
      <c r="N225" s="35">
        <v>7</v>
      </c>
      <c r="O225" s="37" t="s">
        <v>40</v>
      </c>
      <c r="P225" s="36" t="s">
        <v>40</v>
      </c>
      <c r="Q225" s="51">
        <v>65.5</v>
      </c>
      <c r="R225" s="51">
        <v>198</v>
      </c>
      <c r="S225" s="51">
        <v>10</v>
      </c>
      <c r="T225" s="52">
        <f>R225/S225</f>
        <v>19.8</v>
      </c>
      <c r="U225" s="53" t="s">
        <v>607</v>
      </c>
      <c r="V225" s="54"/>
      <c r="W225" s="54"/>
      <c r="X225" s="71" t="s">
        <v>191</v>
      </c>
      <c r="Y225" s="69"/>
      <c r="Z225" s="69"/>
      <c r="AB225" t="s">
        <v>2</v>
      </c>
    </row>
    <row r="226" spans="1:28" x14ac:dyDescent="0.2">
      <c r="A226">
        <v>219</v>
      </c>
      <c r="B226" s="49" t="s">
        <v>53</v>
      </c>
      <c r="C226">
        <v>33</v>
      </c>
      <c r="D226" s="78" t="s">
        <v>252</v>
      </c>
      <c r="E226" s="78" t="s">
        <v>608</v>
      </c>
      <c r="F226" t="s">
        <v>47</v>
      </c>
      <c r="G226" t="s">
        <v>110</v>
      </c>
      <c r="H226" s="49">
        <v>4</v>
      </c>
      <c r="I226" s="35">
        <v>28</v>
      </c>
      <c r="J226" s="35">
        <v>16</v>
      </c>
      <c r="K226" s="35">
        <v>4</v>
      </c>
      <c r="L226" s="35">
        <v>110</v>
      </c>
      <c r="M226" s="36">
        <v>9.17</v>
      </c>
      <c r="N226" s="35">
        <v>19</v>
      </c>
      <c r="O226" s="35">
        <v>0</v>
      </c>
      <c r="P226" s="35">
        <v>0</v>
      </c>
      <c r="Q226" s="51">
        <v>188.1</v>
      </c>
      <c r="R226" s="51">
        <v>644</v>
      </c>
      <c r="S226" s="51">
        <v>38</v>
      </c>
      <c r="T226" s="52">
        <v>17.97</v>
      </c>
      <c r="U226" s="53" t="s">
        <v>531</v>
      </c>
      <c r="V226" s="54"/>
      <c r="W226" s="54"/>
      <c r="X226" s="71"/>
      <c r="Y226" s="69"/>
      <c r="Z226" s="69"/>
    </row>
    <row r="227" spans="1:28" ht="17" x14ac:dyDescent="0.2">
      <c r="A227">
        <v>220</v>
      </c>
      <c r="D227" s="9" t="s">
        <v>202</v>
      </c>
      <c r="E227" s="9" t="s">
        <v>609</v>
      </c>
      <c r="F227" t="s">
        <v>39</v>
      </c>
      <c r="I227" s="35">
        <v>7</v>
      </c>
      <c r="J227" s="37" t="s">
        <v>40</v>
      </c>
      <c r="K227" s="36" t="s">
        <v>40</v>
      </c>
      <c r="L227" s="35">
        <v>32</v>
      </c>
      <c r="M227" s="36">
        <v>5.333333333333333</v>
      </c>
      <c r="N227" s="35">
        <v>17</v>
      </c>
      <c r="O227" s="37" t="s">
        <v>40</v>
      </c>
      <c r="P227" s="36" t="s">
        <v>40</v>
      </c>
      <c r="Q227" s="51">
        <v>63</v>
      </c>
      <c r="R227" s="51">
        <v>122</v>
      </c>
      <c r="S227" s="51">
        <v>6</v>
      </c>
      <c r="T227" s="52">
        <f>R227/S227</f>
        <v>20.333333333333332</v>
      </c>
      <c r="U227" s="53" t="s">
        <v>610</v>
      </c>
      <c r="V227" s="54"/>
      <c r="W227" s="54"/>
      <c r="X227" s="68">
        <v>1</v>
      </c>
      <c r="Y227" s="69"/>
      <c r="Z227" s="69"/>
    </row>
    <row r="228" spans="1:28" x14ac:dyDescent="0.2">
      <c r="A228">
        <v>221</v>
      </c>
      <c r="C228">
        <v>11</v>
      </c>
      <c r="D228" s="9" t="s">
        <v>611</v>
      </c>
      <c r="E228" s="9" t="s">
        <v>612</v>
      </c>
      <c r="F228" t="s">
        <v>119</v>
      </c>
      <c r="G228" t="s">
        <v>116</v>
      </c>
      <c r="H228" s="49">
        <v>1</v>
      </c>
      <c r="I228" s="35">
        <v>118</v>
      </c>
      <c r="J228" s="35" t="s">
        <v>613</v>
      </c>
      <c r="K228" s="35" t="s">
        <v>240</v>
      </c>
      <c r="L228" s="35">
        <v>4527</v>
      </c>
      <c r="M228" s="36" t="s">
        <v>4</v>
      </c>
      <c r="N228" s="35">
        <v>294</v>
      </c>
      <c r="O228" s="35" t="s">
        <v>396</v>
      </c>
      <c r="P228" s="35" t="s">
        <v>240</v>
      </c>
      <c r="Q228" s="51">
        <v>549.5</v>
      </c>
      <c r="R228" s="51">
        <v>1866</v>
      </c>
      <c r="S228" s="51">
        <v>81</v>
      </c>
      <c r="T228" s="52">
        <f>R228/S228</f>
        <v>23.037037037037038</v>
      </c>
      <c r="U228" s="53" t="s">
        <v>614</v>
      </c>
      <c r="V228" s="53" t="s">
        <v>2</v>
      </c>
      <c r="W228" s="60"/>
      <c r="X228" s="69"/>
      <c r="Y228" s="71"/>
      <c r="Z228" s="69"/>
      <c r="AA228" s="44" t="s">
        <v>49</v>
      </c>
    </row>
    <row r="229" spans="1:28" ht="17" x14ac:dyDescent="0.2">
      <c r="A229">
        <v>222</v>
      </c>
      <c r="D229" s="23" t="s">
        <v>560</v>
      </c>
      <c r="E229" s="26" t="s">
        <v>615</v>
      </c>
      <c r="F229" t="s">
        <v>39</v>
      </c>
      <c r="I229" s="37">
        <v>2</v>
      </c>
      <c r="J229" s="37" t="s">
        <v>40</v>
      </c>
      <c r="K229" s="36" t="s">
        <v>40</v>
      </c>
      <c r="L229" s="37">
        <v>0</v>
      </c>
      <c r="M229" s="36">
        <v>0</v>
      </c>
      <c r="N229" s="37">
        <v>0</v>
      </c>
      <c r="O229" s="37" t="s">
        <v>40</v>
      </c>
      <c r="P229" s="36" t="s">
        <v>40</v>
      </c>
      <c r="Q229" s="55">
        <v>5</v>
      </c>
      <c r="R229" s="55">
        <v>15</v>
      </c>
      <c r="S229" s="55">
        <v>2</v>
      </c>
      <c r="T229" s="52">
        <f>R229/S229</f>
        <v>7.5</v>
      </c>
      <c r="U229" s="53" t="s">
        <v>616</v>
      </c>
      <c r="V229" s="54"/>
      <c r="W229" s="54"/>
      <c r="X229" s="71" t="s">
        <v>90</v>
      </c>
      <c r="Y229" s="69"/>
      <c r="Z229" s="69"/>
      <c r="AA229" t="s">
        <v>2</v>
      </c>
    </row>
    <row r="230" spans="1:28" ht="17" x14ac:dyDescent="0.2">
      <c r="A230">
        <v>223</v>
      </c>
      <c r="D230" s="9" t="s">
        <v>617</v>
      </c>
      <c r="E230" s="13" t="s">
        <v>618</v>
      </c>
      <c r="F230" t="s">
        <v>39</v>
      </c>
      <c r="I230" s="37">
        <v>2</v>
      </c>
      <c r="J230" s="37" t="s">
        <v>40</v>
      </c>
      <c r="K230" s="36" t="s">
        <v>40</v>
      </c>
      <c r="L230" s="35">
        <v>0</v>
      </c>
      <c r="M230" s="36" t="s">
        <v>40</v>
      </c>
      <c r="N230" s="37">
        <v>0</v>
      </c>
      <c r="O230" s="37" t="s">
        <v>40</v>
      </c>
      <c r="P230" s="36" t="s">
        <v>40</v>
      </c>
      <c r="Q230" s="55">
        <v>2</v>
      </c>
      <c r="R230" s="55">
        <v>11</v>
      </c>
      <c r="S230" s="55">
        <v>0</v>
      </c>
      <c r="T230" s="52" t="s">
        <v>40</v>
      </c>
      <c r="U230" s="64" t="s">
        <v>489</v>
      </c>
      <c r="V230" s="54"/>
      <c r="W230" s="54"/>
      <c r="X230" s="70">
        <v>0</v>
      </c>
      <c r="Y230" s="69"/>
      <c r="Z230" s="69"/>
      <c r="AA230" s="44" t="s">
        <v>2</v>
      </c>
    </row>
    <row r="231" spans="1:28" x14ac:dyDescent="0.2">
      <c r="A231">
        <v>224</v>
      </c>
      <c r="B231" s="49" t="s">
        <v>53</v>
      </c>
      <c r="C231">
        <v>61</v>
      </c>
      <c r="D231" s="78" t="s">
        <v>619</v>
      </c>
      <c r="E231" s="81" t="s">
        <v>620</v>
      </c>
      <c r="F231" t="s">
        <v>47</v>
      </c>
      <c r="G231" t="s">
        <v>126</v>
      </c>
      <c r="H231" s="49">
        <v>2</v>
      </c>
      <c r="I231" s="37">
        <v>15</v>
      </c>
      <c r="J231" s="35">
        <v>14</v>
      </c>
      <c r="K231" s="37">
        <v>0</v>
      </c>
      <c r="L231" s="37">
        <v>133</v>
      </c>
      <c r="M231" s="36">
        <f>L231/(J231-K231)</f>
        <v>9.5</v>
      </c>
      <c r="N231" s="37">
        <v>25</v>
      </c>
      <c r="O231" s="35">
        <v>0</v>
      </c>
      <c r="P231" s="35">
        <v>0</v>
      </c>
      <c r="Q231" s="55">
        <v>18.100000000000001</v>
      </c>
      <c r="R231" s="55">
        <v>63</v>
      </c>
      <c r="S231" s="55">
        <v>3</v>
      </c>
      <c r="T231" s="52">
        <f>R231/S231</f>
        <v>21</v>
      </c>
      <c r="U231" s="64" t="s">
        <v>274</v>
      </c>
      <c r="V231" s="54"/>
      <c r="W231" s="54"/>
      <c r="X231" s="70" t="s">
        <v>87</v>
      </c>
      <c r="Y231" s="69"/>
      <c r="Z231" s="69"/>
      <c r="AA231" s="44" t="s">
        <v>2</v>
      </c>
    </row>
    <row r="232" spans="1:28" ht="17" x14ac:dyDescent="0.2">
      <c r="A232">
        <v>225</v>
      </c>
      <c r="C232">
        <v>25</v>
      </c>
      <c r="D232" s="9" t="s">
        <v>621</v>
      </c>
      <c r="E232" s="13" t="s">
        <v>622</v>
      </c>
      <c r="F232" t="s">
        <v>47</v>
      </c>
      <c r="G232" t="s">
        <v>116</v>
      </c>
      <c r="H232" s="49">
        <v>1</v>
      </c>
      <c r="I232" s="37">
        <v>16</v>
      </c>
      <c r="J232" s="35">
        <v>10</v>
      </c>
      <c r="K232" s="37">
        <v>2</v>
      </c>
      <c r="L232" s="37">
        <v>210</v>
      </c>
      <c r="M232" s="36">
        <v>26.25</v>
      </c>
      <c r="N232" s="42" t="s">
        <v>623</v>
      </c>
      <c r="O232" s="35">
        <v>0</v>
      </c>
      <c r="P232" s="35">
        <v>1</v>
      </c>
      <c r="Q232" s="55">
        <v>110</v>
      </c>
      <c r="R232" s="55">
        <v>364</v>
      </c>
      <c r="S232" s="55">
        <v>17</v>
      </c>
      <c r="T232" s="52">
        <v>21.41</v>
      </c>
      <c r="U232" s="64" t="s">
        <v>624</v>
      </c>
      <c r="V232" s="54"/>
      <c r="W232" s="54"/>
      <c r="X232" s="70"/>
      <c r="Y232" s="69"/>
      <c r="Z232" s="69"/>
    </row>
    <row r="233" spans="1:28" ht="17" x14ac:dyDescent="0.2">
      <c r="A233">
        <v>226</v>
      </c>
      <c r="B233" s="49" t="s">
        <v>53</v>
      </c>
      <c r="C233">
        <v>54</v>
      </c>
      <c r="D233" s="31" t="s">
        <v>625</v>
      </c>
      <c r="E233" s="41" t="s">
        <v>626</v>
      </c>
      <c r="F233" t="s">
        <v>47</v>
      </c>
      <c r="G233" t="s">
        <v>229</v>
      </c>
      <c r="H233" s="49">
        <v>3</v>
      </c>
      <c r="I233" s="37">
        <v>19</v>
      </c>
      <c r="J233" s="35">
        <v>9</v>
      </c>
      <c r="K233" s="37">
        <v>1</v>
      </c>
      <c r="L233" s="37">
        <v>42</v>
      </c>
      <c r="M233" s="36">
        <f>L233/(J233-K233)</f>
        <v>5.25</v>
      </c>
      <c r="N233" s="42" t="s">
        <v>514</v>
      </c>
      <c r="O233" s="35">
        <v>0</v>
      </c>
      <c r="P233" s="35">
        <v>0</v>
      </c>
      <c r="Q233" s="55">
        <v>33.200000000000003</v>
      </c>
      <c r="R233" s="55">
        <v>244</v>
      </c>
      <c r="S233" s="55">
        <v>6</v>
      </c>
      <c r="T233" s="52">
        <f>R233/S233</f>
        <v>40.666666666666664</v>
      </c>
      <c r="U233" s="64" t="s">
        <v>296</v>
      </c>
      <c r="V233" s="54"/>
      <c r="W233" s="54"/>
      <c r="X233" s="70" t="s">
        <v>87</v>
      </c>
      <c r="Y233" s="69"/>
      <c r="Z233" s="69"/>
    </row>
    <row r="234" spans="1:28" x14ac:dyDescent="0.2">
      <c r="A234">
        <v>227</v>
      </c>
      <c r="B234" s="49" t="s">
        <v>53</v>
      </c>
      <c r="C234">
        <v>62</v>
      </c>
      <c r="D234" s="78" t="s">
        <v>627</v>
      </c>
      <c r="E234" s="81" t="s">
        <v>628</v>
      </c>
      <c r="F234" t="s">
        <v>47</v>
      </c>
      <c r="G234" t="s">
        <v>126</v>
      </c>
      <c r="H234" s="49">
        <v>2</v>
      </c>
      <c r="I234" s="37">
        <v>9</v>
      </c>
      <c r="J234" s="35">
        <v>6</v>
      </c>
      <c r="K234" s="37">
        <v>2</v>
      </c>
      <c r="L234" s="37">
        <v>7</v>
      </c>
      <c r="M234" s="36">
        <f>L234/(J234-K234)</f>
        <v>1.75</v>
      </c>
      <c r="N234" s="42">
        <v>6</v>
      </c>
      <c r="O234" s="35">
        <v>0</v>
      </c>
      <c r="P234" s="35">
        <v>0</v>
      </c>
      <c r="Q234" s="55">
        <v>31.4</v>
      </c>
      <c r="R234" s="55">
        <v>152</v>
      </c>
      <c r="S234" s="55">
        <v>5</v>
      </c>
      <c r="T234" s="52">
        <f>R234/S234</f>
        <v>30.4</v>
      </c>
      <c r="U234" s="64" t="s">
        <v>100</v>
      </c>
      <c r="V234" s="54"/>
      <c r="W234" s="54"/>
      <c r="X234" s="70" t="s">
        <v>87</v>
      </c>
      <c r="Y234" s="69"/>
      <c r="Z234" s="69"/>
      <c r="AB234" t="s">
        <v>2</v>
      </c>
    </row>
    <row r="235" spans="1:28" ht="17" x14ac:dyDescent="0.2">
      <c r="A235">
        <v>228</v>
      </c>
      <c r="D235" s="9" t="s">
        <v>629</v>
      </c>
      <c r="E235" s="13" t="s">
        <v>630</v>
      </c>
      <c r="F235" t="s">
        <v>39</v>
      </c>
      <c r="I235" s="37">
        <v>2</v>
      </c>
      <c r="J235" s="37" t="s">
        <v>40</v>
      </c>
      <c r="K235" s="36" t="s">
        <v>40</v>
      </c>
      <c r="L235" s="35">
        <v>0</v>
      </c>
      <c r="M235" s="36" t="s">
        <v>40</v>
      </c>
      <c r="N235" s="37" t="s">
        <v>40</v>
      </c>
      <c r="O235" s="37" t="s">
        <v>40</v>
      </c>
      <c r="P235" s="36" t="s">
        <v>40</v>
      </c>
      <c r="Q235" s="51" t="s">
        <v>40</v>
      </c>
      <c r="R235" s="51" t="s">
        <v>40</v>
      </c>
      <c r="S235" s="51">
        <v>0</v>
      </c>
      <c r="T235" s="52" t="s">
        <v>40</v>
      </c>
      <c r="U235" s="53" t="s">
        <v>40</v>
      </c>
      <c r="V235" s="54"/>
      <c r="W235" s="54"/>
      <c r="X235" s="71" t="s">
        <v>90</v>
      </c>
      <c r="Y235" s="69"/>
      <c r="Z235" s="69"/>
    </row>
    <row r="236" spans="1:28" ht="17" x14ac:dyDescent="0.2">
      <c r="A236">
        <v>229</v>
      </c>
      <c r="D236" s="23" t="s">
        <v>631</v>
      </c>
      <c r="E236" s="17" t="s">
        <v>632</v>
      </c>
      <c r="F236" t="s">
        <v>39</v>
      </c>
      <c r="I236" s="38">
        <v>1</v>
      </c>
      <c r="J236" s="37" t="s">
        <v>40</v>
      </c>
      <c r="K236" s="36" t="s">
        <v>40</v>
      </c>
      <c r="L236" s="35">
        <v>0</v>
      </c>
      <c r="M236" s="36" t="s">
        <v>40</v>
      </c>
      <c r="N236" s="40" t="s">
        <v>40</v>
      </c>
      <c r="O236" s="37" t="s">
        <v>40</v>
      </c>
      <c r="P236" s="36" t="s">
        <v>40</v>
      </c>
      <c r="Q236" s="51" t="s">
        <v>40</v>
      </c>
      <c r="R236" s="51" t="s">
        <v>40</v>
      </c>
      <c r="S236" s="51">
        <v>0</v>
      </c>
      <c r="T236" s="51" t="s">
        <v>40</v>
      </c>
      <c r="U236" s="53" t="s">
        <v>40</v>
      </c>
      <c r="V236" s="54"/>
      <c r="W236" s="54"/>
      <c r="X236" s="71" t="s">
        <v>90</v>
      </c>
      <c r="Y236" s="69"/>
      <c r="Z236" s="69"/>
      <c r="AA236" s="44" t="s">
        <v>2</v>
      </c>
    </row>
    <row r="237" spans="1:28" x14ac:dyDescent="0.2">
      <c r="A237">
        <v>230</v>
      </c>
      <c r="C237">
        <v>20</v>
      </c>
      <c r="D237" s="23" t="s">
        <v>267</v>
      </c>
      <c r="E237" s="17" t="s">
        <v>633</v>
      </c>
      <c r="F237" t="s">
        <v>47</v>
      </c>
      <c r="G237" t="s">
        <v>116</v>
      </c>
      <c r="H237" s="49">
        <v>1</v>
      </c>
      <c r="I237" s="38">
        <v>3</v>
      </c>
      <c r="J237" s="35">
        <v>1</v>
      </c>
      <c r="K237" s="35">
        <v>0</v>
      </c>
      <c r="L237" s="35">
        <v>1</v>
      </c>
      <c r="M237" s="36">
        <v>1</v>
      </c>
      <c r="N237" s="40" t="s">
        <v>87</v>
      </c>
      <c r="O237" s="35">
        <v>0</v>
      </c>
      <c r="P237" s="35">
        <v>0</v>
      </c>
      <c r="Q237" s="51"/>
      <c r="R237" s="51"/>
      <c r="S237" s="51"/>
      <c r="T237" s="51"/>
      <c r="U237" s="53"/>
      <c r="V237" s="54"/>
      <c r="W237" s="54"/>
      <c r="X237" s="71"/>
      <c r="Y237" s="69"/>
      <c r="Z237" s="69"/>
      <c r="AB237" t="s">
        <v>2</v>
      </c>
    </row>
    <row r="238" spans="1:28" ht="17" x14ac:dyDescent="0.2">
      <c r="A238">
        <v>231</v>
      </c>
      <c r="D238" s="9" t="s">
        <v>634</v>
      </c>
      <c r="E238" s="13" t="s">
        <v>635</v>
      </c>
      <c r="F238" t="s">
        <v>39</v>
      </c>
      <c r="I238" s="37">
        <v>1</v>
      </c>
      <c r="J238" s="37" t="s">
        <v>40</v>
      </c>
      <c r="K238" s="36" t="s">
        <v>40</v>
      </c>
      <c r="L238" s="37">
        <v>5</v>
      </c>
      <c r="M238" s="36">
        <v>5</v>
      </c>
      <c r="N238" s="37">
        <v>5</v>
      </c>
      <c r="O238" s="37" t="s">
        <v>40</v>
      </c>
      <c r="P238" s="36" t="s">
        <v>40</v>
      </c>
      <c r="Q238" s="51" t="s">
        <v>40</v>
      </c>
      <c r="R238" s="51" t="s">
        <v>40</v>
      </c>
      <c r="S238" s="51">
        <v>0</v>
      </c>
      <c r="T238" s="52" t="s">
        <v>40</v>
      </c>
      <c r="U238" s="53" t="s">
        <v>40</v>
      </c>
      <c r="V238" s="54"/>
      <c r="W238" s="54"/>
      <c r="X238" s="70">
        <v>0</v>
      </c>
      <c r="Y238" s="69"/>
      <c r="Z238" s="69"/>
      <c r="AA238" s="44" t="s">
        <v>2</v>
      </c>
    </row>
    <row r="239" spans="1:28" x14ac:dyDescent="0.2">
      <c r="A239">
        <v>232</v>
      </c>
      <c r="B239" s="49" t="s">
        <v>2</v>
      </c>
      <c r="C239">
        <v>60</v>
      </c>
      <c r="D239" s="9" t="s">
        <v>636</v>
      </c>
      <c r="E239" s="13" t="s">
        <v>637</v>
      </c>
      <c r="F239" t="s">
        <v>47</v>
      </c>
      <c r="G239" t="s">
        <v>319</v>
      </c>
      <c r="H239" s="49">
        <v>1</v>
      </c>
      <c r="I239" s="37">
        <v>1</v>
      </c>
      <c r="J239" s="35">
        <v>1</v>
      </c>
      <c r="K239" s="37">
        <v>0</v>
      </c>
      <c r="L239" s="37">
        <v>10</v>
      </c>
      <c r="M239" s="36">
        <f>L239/(J239-K239)</f>
        <v>10</v>
      </c>
      <c r="N239" s="37">
        <v>10</v>
      </c>
      <c r="O239" s="35">
        <v>0</v>
      </c>
      <c r="P239" s="35">
        <v>0</v>
      </c>
      <c r="Q239" s="51" t="s">
        <v>40</v>
      </c>
      <c r="R239" s="51" t="s">
        <v>40</v>
      </c>
      <c r="S239" s="51">
        <v>0</v>
      </c>
      <c r="T239" s="52" t="s">
        <v>40</v>
      </c>
      <c r="U239" s="53" t="s">
        <v>40</v>
      </c>
      <c r="V239" s="54"/>
      <c r="W239" s="54"/>
      <c r="X239" s="70" t="s">
        <v>90</v>
      </c>
      <c r="Y239" s="69"/>
      <c r="Z239" s="69"/>
      <c r="AA239" t="s">
        <v>2</v>
      </c>
    </row>
    <row r="240" spans="1:28" x14ac:dyDescent="0.2">
      <c r="A240">
        <v>233</v>
      </c>
      <c r="C240">
        <v>21</v>
      </c>
      <c r="D240" s="9" t="s">
        <v>583</v>
      </c>
      <c r="E240" s="13" t="s">
        <v>638</v>
      </c>
      <c r="F240" t="s">
        <v>47</v>
      </c>
      <c r="G240" t="s">
        <v>639</v>
      </c>
      <c r="H240" s="49">
        <v>2</v>
      </c>
      <c r="I240" s="37">
        <v>21</v>
      </c>
      <c r="J240" s="35">
        <v>13</v>
      </c>
      <c r="K240" s="37">
        <v>0</v>
      </c>
      <c r="L240" s="37">
        <v>113</v>
      </c>
      <c r="M240" s="36">
        <v>37</v>
      </c>
      <c r="N240" s="37">
        <v>8.69</v>
      </c>
      <c r="O240" s="35">
        <v>0</v>
      </c>
      <c r="P240" s="35">
        <v>0</v>
      </c>
      <c r="Q240" s="51">
        <v>63</v>
      </c>
      <c r="R240" s="51">
        <v>286</v>
      </c>
      <c r="S240" s="51">
        <v>14</v>
      </c>
      <c r="T240" s="52">
        <v>20.43</v>
      </c>
      <c r="U240" s="53" t="s">
        <v>640</v>
      </c>
      <c r="V240" s="54"/>
      <c r="W240" s="54"/>
      <c r="X240" s="70"/>
      <c r="Y240" s="69"/>
      <c r="Z240" s="69"/>
    </row>
    <row r="241" spans="1:26" ht="17" x14ac:dyDescent="0.2">
      <c r="A241">
        <v>234</v>
      </c>
      <c r="C241">
        <v>41</v>
      </c>
      <c r="D241" s="9" t="s">
        <v>641</v>
      </c>
      <c r="E241" s="13" t="s">
        <v>642</v>
      </c>
      <c r="F241" t="s">
        <v>47</v>
      </c>
      <c r="G241" t="s">
        <v>210</v>
      </c>
      <c r="H241" s="49">
        <v>1</v>
      </c>
      <c r="I241" s="37">
        <v>12</v>
      </c>
      <c r="J241" s="35">
        <v>4</v>
      </c>
      <c r="K241" s="37">
        <v>3</v>
      </c>
      <c r="L241" s="37">
        <v>12</v>
      </c>
      <c r="M241" s="36">
        <v>12</v>
      </c>
      <c r="N241" s="42" t="s">
        <v>213</v>
      </c>
      <c r="O241" s="35">
        <v>0</v>
      </c>
      <c r="P241" s="35">
        <v>0</v>
      </c>
      <c r="Q241" s="51">
        <v>48</v>
      </c>
      <c r="R241" s="51">
        <v>166</v>
      </c>
      <c r="S241" s="51">
        <v>5</v>
      </c>
      <c r="T241" s="52">
        <v>33.200000000000003</v>
      </c>
      <c r="U241" s="53" t="s">
        <v>643</v>
      </c>
      <c r="V241" s="54"/>
      <c r="W241" s="54"/>
      <c r="X241" s="70"/>
      <c r="Y241" s="69"/>
      <c r="Z241" s="69"/>
    </row>
    <row r="242" spans="1:26" x14ac:dyDescent="0.2">
      <c r="A242">
        <v>235</v>
      </c>
      <c r="C242">
        <v>24</v>
      </c>
      <c r="D242" s="9" t="s">
        <v>644</v>
      </c>
      <c r="E242" s="13" t="s">
        <v>645</v>
      </c>
      <c r="F242" t="s">
        <v>47</v>
      </c>
      <c r="G242" t="s">
        <v>116</v>
      </c>
      <c r="H242" s="49">
        <v>1</v>
      </c>
      <c r="I242" s="37">
        <v>5</v>
      </c>
      <c r="J242" s="35">
        <v>3</v>
      </c>
      <c r="K242" s="37">
        <v>0</v>
      </c>
      <c r="L242" s="37">
        <v>2</v>
      </c>
      <c r="M242" s="36">
        <v>0.67</v>
      </c>
      <c r="N242" s="37">
        <v>2</v>
      </c>
      <c r="O242" s="35">
        <v>0</v>
      </c>
      <c r="P242" s="35">
        <v>0</v>
      </c>
      <c r="Q242" s="51"/>
      <c r="R242" s="51"/>
      <c r="S242" s="51"/>
      <c r="T242" s="52"/>
      <c r="U242" s="53"/>
      <c r="V242" s="54"/>
      <c r="W242" s="54"/>
      <c r="X242" s="70"/>
      <c r="Y242" s="69"/>
      <c r="Z242" s="69"/>
    </row>
    <row r="243" spans="1:26" ht="17" x14ac:dyDescent="0.2">
      <c r="A243">
        <v>236</v>
      </c>
      <c r="D243" s="9" t="s">
        <v>646</v>
      </c>
      <c r="E243" s="9" t="s">
        <v>647</v>
      </c>
      <c r="F243" t="s">
        <v>39</v>
      </c>
      <c r="I243" s="35">
        <v>133</v>
      </c>
      <c r="J243" s="37" t="s">
        <v>40</v>
      </c>
      <c r="K243" s="36" t="s">
        <v>40</v>
      </c>
      <c r="L243" s="35">
        <v>1275</v>
      </c>
      <c r="M243" s="36">
        <v>14.655172413793103</v>
      </c>
      <c r="N243" s="35">
        <v>59</v>
      </c>
      <c r="O243" s="37" t="s">
        <v>40</v>
      </c>
      <c r="P243" s="36" t="s">
        <v>40</v>
      </c>
      <c r="Q243" s="51">
        <v>1561.2</v>
      </c>
      <c r="R243" s="51">
        <v>3195</v>
      </c>
      <c r="S243" s="51">
        <v>241</v>
      </c>
      <c r="T243" s="52">
        <f>R243/S243</f>
        <v>13.257261410788383</v>
      </c>
      <c r="U243" s="53" t="s">
        <v>648</v>
      </c>
      <c r="V243" s="54"/>
      <c r="W243" s="54"/>
      <c r="X243" s="68">
        <v>30</v>
      </c>
      <c r="Y243" s="69"/>
      <c r="Z243" s="69"/>
    </row>
    <row r="244" spans="1:26" x14ac:dyDescent="0.2">
      <c r="A244" t="s">
        <v>2</v>
      </c>
    </row>
  </sheetData>
  <autoFilter ref="B7:Z7" xr:uid="{00000000-0009-0000-0000-000000000000}">
    <sortState xmlns:xlrd2="http://schemas.microsoft.com/office/spreadsheetml/2017/richdata2" ref="B8:Z244">
      <sortCondition ref="E7"/>
    </sortState>
  </autoFilter>
  <mergeCells count="6">
    <mergeCell ref="Q6:W6"/>
    <mergeCell ref="X6:Z6"/>
    <mergeCell ref="A4:B4"/>
    <mergeCell ref="D6:F6"/>
    <mergeCell ref="G6:H6"/>
    <mergeCell ref="I6:P6"/>
  </mergeCells>
  <phoneticPr fontId="7" type="noConversion"/>
  <conditionalFormatting sqref="F1:F5 F7:F1048576 G10 G14:G15 G17 G20 G29 G32 G35 G40 G53 G56 G62 G65:G67 G79 G84 G91 G97 G99 G117 G120 G122 G128 G131 G134 G138 G148 G154 G161 G174 G177 G193 G197 G221 G223 G228:G231 G236:G239">
    <cfRule type="containsText" dxfId="5" priority="3" operator="containsText" text="PCC">
      <formula>NOT(ISERROR(SEARCH("PCC",F1)))</formula>
    </cfRule>
  </conditionalFormatting>
  <conditionalFormatting sqref="F1:F5 F7:F1048576">
    <cfRule type="containsText" dxfId="4" priority="1" operator="containsText" text="BPLCC-PCC">
      <formula>NOT(ISERROR(SEARCH("BPLCC-PCC",F1)))</formula>
    </cfRule>
    <cfRule type="containsText" dxfId="3" priority="2" operator="containsText" text="BPLCC">
      <formula>NOT(ISERROR(SEARCH("BPLCC",F1)))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B199"/>
  <sheetViews>
    <sheetView workbookViewId="0">
      <selection activeCell="K34" sqref="K34"/>
    </sheetView>
  </sheetViews>
  <sheetFormatPr baseColWidth="10" defaultColWidth="11" defaultRowHeight="16" x14ac:dyDescent="0.2"/>
  <cols>
    <col min="7" max="7" width="16.5" bestFit="1" customWidth="1"/>
    <col min="22" max="23" width="11" style="1"/>
    <col min="28" max="28" width="21.5" bestFit="1" customWidth="1"/>
  </cols>
  <sheetData>
    <row r="3" spans="1:28" ht="34" x14ac:dyDescent="0.2">
      <c r="A3" s="2" t="s">
        <v>16</v>
      </c>
      <c r="B3" s="3" t="s">
        <v>17</v>
      </c>
      <c r="C3" s="2" t="s">
        <v>649</v>
      </c>
      <c r="D3" s="2" t="s">
        <v>19</v>
      </c>
      <c r="E3" s="2" t="s">
        <v>20</v>
      </c>
      <c r="F3" s="2" t="s">
        <v>21</v>
      </c>
      <c r="G3" s="2" t="s">
        <v>12</v>
      </c>
      <c r="H3" s="2" t="s">
        <v>22</v>
      </c>
      <c r="I3" s="2" t="s">
        <v>23</v>
      </c>
      <c r="J3" s="2" t="s">
        <v>24</v>
      </c>
      <c r="K3" s="2" t="s">
        <v>25</v>
      </c>
      <c r="L3" s="2" t="s">
        <v>26</v>
      </c>
      <c r="M3" s="4" t="s">
        <v>27</v>
      </c>
      <c r="N3" s="5" t="s">
        <v>28</v>
      </c>
      <c r="O3" s="6">
        <v>100</v>
      </c>
      <c r="P3" s="6">
        <v>50</v>
      </c>
      <c r="Q3" s="6" t="s">
        <v>29</v>
      </c>
      <c r="R3" s="6" t="s">
        <v>650</v>
      </c>
      <c r="S3" s="2" t="s">
        <v>26</v>
      </c>
      <c r="T3" s="2" t="s">
        <v>30</v>
      </c>
      <c r="U3" s="5" t="s">
        <v>27</v>
      </c>
      <c r="V3" s="4" t="s">
        <v>31</v>
      </c>
      <c r="W3" s="29" t="s">
        <v>32</v>
      </c>
      <c r="X3" s="2" t="s">
        <v>33</v>
      </c>
      <c r="Y3" s="7" t="s">
        <v>34</v>
      </c>
      <c r="Z3" s="8" t="s">
        <v>35</v>
      </c>
      <c r="AA3" s="8" t="s">
        <v>36</v>
      </c>
      <c r="AB3" s="2" t="s">
        <v>1</v>
      </c>
    </row>
    <row r="4" spans="1:28" x14ac:dyDescent="0.2">
      <c r="A4">
        <v>1</v>
      </c>
      <c r="D4" s="9" t="s">
        <v>37</v>
      </c>
      <c r="E4" s="9" t="s">
        <v>38</v>
      </c>
      <c r="F4" t="s">
        <v>39</v>
      </c>
      <c r="I4" s="10">
        <v>2</v>
      </c>
      <c r="K4" s="10"/>
      <c r="L4" s="10">
        <v>13</v>
      </c>
      <c r="M4" s="11">
        <v>13</v>
      </c>
      <c r="N4" s="10">
        <v>13</v>
      </c>
      <c r="Q4" s="10">
        <v>5</v>
      </c>
      <c r="R4" s="10"/>
      <c r="S4" s="10">
        <v>12</v>
      </c>
      <c r="T4" s="10">
        <v>0</v>
      </c>
      <c r="U4" s="11" t="s">
        <v>40</v>
      </c>
      <c r="V4" s="12" t="s">
        <v>41</v>
      </c>
      <c r="Y4" s="10">
        <v>0</v>
      </c>
    </row>
    <row r="5" spans="1:28" x14ac:dyDescent="0.2">
      <c r="A5">
        <v>2</v>
      </c>
      <c r="D5" s="9" t="s">
        <v>42</v>
      </c>
      <c r="E5" s="9" t="s">
        <v>43</v>
      </c>
      <c r="F5" t="s">
        <v>39</v>
      </c>
      <c r="I5" s="10">
        <v>62</v>
      </c>
      <c r="K5" s="10"/>
      <c r="L5" s="10">
        <v>1467</v>
      </c>
      <c r="M5" s="11">
        <v>25.293103448275861</v>
      </c>
      <c r="N5" s="10">
        <v>132</v>
      </c>
      <c r="Q5" s="10">
        <v>25.4</v>
      </c>
      <c r="R5" s="10"/>
      <c r="S5" s="10">
        <v>104</v>
      </c>
      <c r="T5" s="10">
        <v>5</v>
      </c>
      <c r="U5" s="11">
        <f>S5/T5</f>
        <v>20.8</v>
      </c>
      <c r="V5" s="12" t="s">
        <v>44</v>
      </c>
      <c r="Y5" s="10">
        <v>28</v>
      </c>
    </row>
    <row r="6" spans="1:28" x14ac:dyDescent="0.2">
      <c r="A6">
        <v>3</v>
      </c>
      <c r="D6" s="9" t="s">
        <v>50</v>
      </c>
      <c r="E6" s="9" t="s">
        <v>51</v>
      </c>
      <c r="F6" t="s">
        <v>39</v>
      </c>
      <c r="I6" s="10">
        <v>3</v>
      </c>
      <c r="K6" s="10"/>
      <c r="L6" s="10">
        <v>19</v>
      </c>
      <c r="M6" s="11">
        <v>9.5</v>
      </c>
      <c r="N6" s="10">
        <v>13</v>
      </c>
      <c r="Q6" s="10">
        <v>8</v>
      </c>
      <c r="R6" s="10"/>
      <c r="S6" s="10">
        <v>28</v>
      </c>
      <c r="T6" s="10">
        <v>0</v>
      </c>
      <c r="U6" s="11" t="s">
        <v>40</v>
      </c>
      <c r="V6" s="12" t="s">
        <v>52</v>
      </c>
      <c r="Y6" s="10">
        <v>1</v>
      </c>
    </row>
    <row r="7" spans="1:28" x14ac:dyDescent="0.2">
      <c r="A7">
        <v>4</v>
      </c>
      <c r="D7" s="9" t="s">
        <v>58</v>
      </c>
      <c r="E7" s="9" t="s">
        <v>59</v>
      </c>
      <c r="F7" t="s">
        <v>39</v>
      </c>
      <c r="I7" s="10">
        <v>212</v>
      </c>
      <c r="K7" s="10"/>
      <c r="L7" s="10">
        <v>3976</v>
      </c>
      <c r="M7" s="11">
        <v>28.60431654676259</v>
      </c>
      <c r="N7" s="10" t="s">
        <v>60</v>
      </c>
      <c r="Q7" s="10">
        <v>31</v>
      </c>
      <c r="R7" s="10"/>
      <c r="S7" s="10">
        <v>95</v>
      </c>
      <c r="T7" s="10">
        <v>2</v>
      </c>
      <c r="U7" s="11">
        <f>S7/T7</f>
        <v>47.5</v>
      </c>
      <c r="V7" s="12" t="s">
        <v>61</v>
      </c>
      <c r="Y7" s="10" t="s">
        <v>62</v>
      </c>
    </row>
    <row r="8" spans="1:28" x14ac:dyDescent="0.2">
      <c r="A8">
        <v>5</v>
      </c>
      <c r="D8" s="9" t="s">
        <v>63</v>
      </c>
      <c r="E8" s="9" t="s">
        <v>64</v>
      </c>
      <c r="F8" t="s">
        <v>39</v>
      </c>
      <c r="I8" s="10">
        <v>7</v>
      </c>
      <c r="K8" s="10"/>
      <c r="L8" s="10">
        <v>10</v>
      </c>
      <c r="M8" s="11">
        <v>3.3333333333333335</v>
      </c>
      <c r="N8" s="10">
        <v>8</v>
      </c>
      <c r="Q8" s="10">
        <v>19</v>
      </c>
      <c r="R8" s="10"/>
      <c r="S8" s="10">
        <v>30</v>
      </c>
      <c r="T8" s="10">
        <v>2</v>
      </c>
      <c r="U8" s="11">
        <f>S8/T8</f>
        <v>15</v>
      </c>
      <c r="V8" s="12" t="s">
        <v>65</v>
      </c>
      <c r="Y8" s="10">
        <v>0</v>
      </c>
    </row>
    <row r="9" spans="1:28" x14ac:dyDescent="0.2">
      <c r="A9">
        <v>6</v>
      </c>
      <c r="D9" s="9" t="s">
        <v>71</v>
      </c>
      <c r="E9" s="9" t="s">
        <v>72</v>
      </c>
      <c r="F9" t="s">
        <v>39</v>
      </c>
      <c r="I9" s="10">
        <v>8</v>
      </c>
      <c r="K9" s="10"/>
      <c r="L9" s="10">
        <v>9</v>
      </c>
      <c r="M9" s="11">
        <v>3</v>
      </c>
      <c r="N9" s="10">
        <v>5</v>
      </c>
      <c r="Q9" s="10">
        <v>34</v>
      </c>
      <c r="R9" s="10"/>
      <c r="S9" s="10">
        <v>105</v>
      </c>
      <c r="T9" s="10">
        <v>3</v>
      </c>
      <c r="U9" s="11">
        <f>S9/T9</f>
        <v>35</v>
      </c>
      <c r="V9" s="12" t="s">
        <v>73</v>
      </c>
      <c r="Y9" s="10">
        <v>3</v>
      </c>
    </row>
    <row r="10" spans="1:28" x14ac:dyDescent="0.2">
      <c r="A10">
        <v>7</v>
      </c>
      <c r="D10" s="9" t="s">
        <v>77</v>
      </c>
      <c r="E10" s="9" t="s">
        <v>78</v>
      </c>
      <c r="F10" t="s">
        <v>39</v>
      </c>
      <c r="I10" s="10">
        <v>11</v>
      </c>
      <c r="K10" s="10"/>
      <c r="L10" s="10">
        <v>13</v>
      </c>
      <c r="M10" s="11">
        <v>4.333333333333333</v>
      </c>
      <c r="N10" s="10">
        <v>10</v>
      </c>
      <c r="Q10" s="10">
        <v>119.1</v>
      </c>
      <c r="R10" s="10"/>
      <c r="S10" s="10">
        <v>189</v>
      </c>
      <c r="T10" s="10">
        <v>11</v>
      </c>
      <c r="U10" s="11">
        <f>S10/T10</f>
        <v>17.181818181818183</v>
      </c>
      <c r="V10" s="12" t="s">
        <v>79</v>
      </c>
      <c r="Y10" s="10">
        <v>1</v>
      </c>
    </row>
    <row r="11" spans="1:28" x14ac:dyDescent="0.2">
      <c r="A11">
        <v>8</v>
      </c>
      <c r="D11" s="9" t="s">
        <v>80</v>
      </c>
      <c r="E11" s="13" t="s">
        <v>81</v>
      </c>
      <c r="F11" t="s">
        <v>39</v>
      </c>
      <c r="I11" s="14">
        <v>1</v>
      </c>
      <c r="K11" s="14"/>
      <c r="L11" s="14">
        <v>14</v>
      </c>
      <c r="M11" s="11" t="s">
        <v>40</v>
      </c>
      <c r="N11" s="14" t="s">
        <v>82</v>
      </c>
      <c r="Q11" s="10" t="s">
        <v>40</v>
      </c>
      <c r="R11" s="10"/>
      <c r="S11" s="14" t="s">
        <v>40</v>
      </c>
      <c r="T11" s="14" t="s">
        <v>40</v>
      </c>
      <c r="U11" s="11" t="s">
        <v>40</v>
      </c>
      <c r="V11" s="12" t="s">
        <v>40</v>
      </c>
      <c r="Y11" s="15">
        <v>1</v>
      </c>
    </row>
    <row r="12" spans="1:28" x14ac:dyDescent="0.2">
      <c r="A12">
        <v>9</v>
      </c>
      <c r="D12" s="9" t="s">
        <v>88</v>
      </c>
      <c r="E12" s="9" t="s">
        <v>89</v>
      </c>
      <c r="F12" t="s">
        <v>39</v>
      </c>
      <c r="I12" s="10">
        <v>1</v>
      </c>
      <c r="K12" s="10"/>
      <c r="L12" s="10" t="s">
        <v>40</v>
      </c>
      <c r="M12" s="11" t="s">
        <v>40</v>
      </c>
      <c r="N12" s="10" t="s">
        <v>40</v>
      </c>
      <c r="Q12" s="10" t="s">
        <v>40</v>
      </c>
      <c r="R12" s="10"/>
      <c r="S12" s="10" t="s">
        <v>40</v>
      </c>
      <c r="T12" s="10" t="s">
        <v>40</v>
      </c>
      <c r="U12" s="11" t="s">
        <v>40</v>
      </c>
      <c r="V12" s="12" t="s">
        <v>40</v>
      </c>
      <c r="Y12" s="12" t="s">
        <v>90</v>
      </c>
    </row>
    <row r="13" spans="1:28" x14ac:dyDescent="0.2">
      <c r="A13">
        <v>10</v>
      </c>
      <c r="D13" s="16" t="s">
        <v>91</v>
      </c>
      <c r="E13" s="17" t="s">
        <v>92</v>
      </c>
      <c r="F13" t="s">
        <v>39</v>
      </c>
      <c r="I13" s="18">
        <v>1</v>
      </c>
      <c r="K13" s="19"/>
      <c r="L13" s="19" t="s">
        <v>40</v>
      </c>
      <c r="M13" s="11" t="s">
        <v>40</v>
      </c>
      <c r="N13" s="19" t="s">
        <v>40</v>
      </c>
      <c r="Q13" s="19" t="s">
        <v>40</v>
      </c>
      <c r="R13" s="19"/>
      <c r="S13" s="19" t="s">
        <v>40</v>
      </c>
      <c r="T13" s="19" t="s">
        <v>40</v>
      </c>
      <c r="U13" s="11" t="s">
        <v>40</v>
      </c>
      <c r="V13" s="30" t="s">
        <v>40</v>
      </c>
      <c r="Y13" s="20" t="s">
        <v>87</v>
      </c>
    </row>
    <row r="14" spans="1:28" x14ac:dyDescent="0.2">
      <c r="A14">
        <v>11</v>
      </c>
      <c r="D14" s="17" t="s">
        <v>74</v>
      </c>
      <c r="E14" s="17" t="s">
        <v>93</v>
      </c>
      <c r="F14" t="s">
        <v>39</v>
      </c>
      <c r="I14" s="21">
        <v>1</v>
      </c>
      <c r="K14" s="21"/>
      <c r="L14" s="21">
        <v>0</v>
      </c>
      <c r="M14" s="22">
        <v>0</v>
      </c>
      <c r="N14" s="21">
        <v>0</v>
      </c>
      <c r="Q14" s="21" t="s">
        <v>40</v>
      </c>
      <c r="R14" s="21"/>
      <c r="S14" s="10" t="s">
        <v>40</v>
      </c>
      <c r="T14" s="10" t="s">
        <v>40</v>
      </c>
      <c r="U14" s="11" t="s">
        <v>40</v>
      </c>
      <c r="V14" s="24" t="s">
        <v>40</v>
      </c>
      <c r="Y14" s="12" t="s">
        <v>90</v>
      </c>
    </row>
    <row r="15" spans="1:28" x14ac:dyDescent="0.2">
      <c r="A15">
        <v>12</v>
      </c>
      <c r="D15" s="9" t="s">
        <v>94</v>
      </c>
      <c r="E15" s="9" t="s">
        <v>95</v>
      </c>
      <c r="F15" t="s">
        <v>39</v>
      </c>
      <c r="I15" s="10">
        <v>4</v>
      </c>
      <c r="K15" s="10"/>
      <c r="L15" s="10">
        <v>1</v>
      </c>
      <c r="M15" s="11">
        <v>1</v>
      </c>
      <c r="N15" s="10" t="s">
        <v>96</v>
      </c>
      <c r="Q15" s="10">
        <v>2</v>
      </c>
      <c r="R15" s="10"/>
      <c r="S15" s="10">
        <v>6</v>
      </c>
      <c r="T15" s="10">
        <v>0</v>
      </c>
      <c r="U15" s="11" t="s">
        <v>40</v>
      </c>
      <c r="V15" s="12" t="s">
        <v>97</v>
      </c>
      <c r="Y15" s="10">
        <v>2</v>
      </c>
    </row>
    <row r="16" spans="1:28" x14ac:dyDescent="0.2">
      <c r="A16">
        <v>13</v>
      </c>
      <c r="D16" s="9" t="s">
        <v>71</v>
      </c>
      <c r="E16" s="9" t="s">
        <v>98</v>
      </c>
      <c r="F16" t="s">
        <v>39</v>
      </c>
      <c r="I16" s="10">
        <v>19</v>
      </c>
      <c r="K16" s="10"/>
      <c r="L16" s="10">
        <v>48</v>
      </c>
      <c r="M16" s="11">
        <v>8</v>
      </c>
      <c r="N16" s="10" t="s">
        <v>99</v>
      </c>
      <c r="Q16" s="10">
        <v>135</v>
      </c>
      <c r="R16" s="10"/>
      <c r="S16" s="10">
        <v>315</v>
      </c>
      <c r="T16" s="10">
        <v>13</v>
      </c>
      <c r="U16" s="11">
        <f>S16/T16</f>
        <v>24.23076923076923</v>
      </c>
      <c r="V16" s="12" t="s">
        <v>100</v>
      </c>
      <c r="Y16" s="10">
        <v>7</v>
      </c>
    </row>
    <row r="17" spans="1:28" x14ac:dyDescent="0.2">
      <c r="A17">
        <v>14</v>
      </c>
      <c r="D17" s="9" t="s">
        <v>101</v>
      </c>
      <c r="E17" s="9" t="s">
        <v>102</v>
      </c>
      <c r="F17" t="s">
        <v>39</v>
      </c>
      <c r="I17" s="10">
        <v>4</v>
      </c>
      <c r="K17" s="10"/>
      <c r="L17" s="10" t="s">
        <v>40</v>
      </c>
      <c r="M17" s="11" t="s">
        <v>40</v>
      </c>
      <c r="N17" s="10" t="s">
        <v>40</v>
      </c>
      <c r="Q17" s="10" t="s">
        <v>40</v>
      </c>
      <c r="R17" s="10"/>
      <c r="S17" s="10" t="s">
        <v>40</v>
      </c>
      <c r="T17" s="10" t="s">
        <v>40</v>
      </c>
      <c r="U17" s="11" t="s">
        <v>40</v>
      </c>
      <c r="V17" s="12" t="s">
        <v>40</v>
      </c>
      <c r="Y17" s="12" t="s">
        <v>90</v>
      </c>
    </row>
    <row r="18" spans="1:28" x14ac:dyDescent="0.2">
      <c r="A18">
        <v>15</v>
      </c>
      <c r="D18" s="23" t="s">
        <v>103</v>
      </c>
      <c r="E18" s="17" t="s">
        <v>104</v>
      </c>
      <c r="F18" t="s">
        <v>39</v>
      </c>
      <c r="I18" s="21">
        <v>1</v>
      </c>
      <c r="K18" s="10"/>
      <c r="L18" s="10" t="s">
        <v>40</v>
      </c>
      <c r="M18" s="11" t="s">
        <v>40</v>
      </c>
      <c r="N18" s="12" t="s">
        <v>40</v>
      </c>
      <c r="Q18" s="10" t="s">
        <v>40</v>
      </c>
      <c r="R18" s="10"/>
      <c r="S18" s="10" t="s">
        <v>40</v>
      </c>
      <c r="T18" s="10" t="s">
        <v>40</v>
      </c>
      <c r="U18" s="11" t="s">
        <v>40</v>
      </c>
      <c r="V18" s="12" t="s">
        <v>40</v>
      </c>
      <c r="Y18" s="12" t="s">
        <v>90</v>
      </c>
    </row>
    <row r="19" spans="1:28" x14ac:dyDescent="0.2">
      <c r="A19">
        <v>16</v>
      </c>
      <c r="D19" s="9" t="s">
        <v>105</v>
      </c>
      <c r="E19" s="9" t="s">
        <v>106</v>
      </c>
      <c r="F19" t="s">
        <v>39</v>
      </c>
      <c r="I19" s="10">
        <v>93</v>
      </c>
      <c r="K19" s="10"/>
      <c r="L19" s="10">
        <v>341</v>
      </c>
      <c r="M19" s="11">
        <v>10.65625</v>
      </c>
      <c r="N19" s="10">
        <v>28</v>
      </c>
      <c r="Q19" s="10">
        <v>1256</v>
      </c>
      <c r="R19" s="10"/>
      <c r="S19" s="10">
        <v>2295</v>
      </c>
      <c r="T19" s="10">
        <v>164</v>
      </c>
      <c r="U19" s="11">
        <f>S19/T19</f>
        <v>13.99390243902439</v>
      </c>
      <c r="V19" s="12" t="s">
        <v>107</v>
      </c>
      <c r="Y19" s="10">
        <v>21</v>
      </c>
    </row>
    <row r="20" spans="1:28" x14ac:dyDescent="0.2">
      <c r="A20">
        <v>17</v>
      </c>
      <c r="C20">
        <v>1</v>
      </c>
      <c r="D20" s="17" t="s">
        <v>117</v>
      </c>
      <c r="E20" s="17" t="s">
        <v>118</v>
      </c>
      <c r="F20" t="s">
        <v>39</v>
      </c>
      <c r="G20" t="s">
        <v>120</v>
      </c>
      <c r="H20">
        <v>1</v>
      </c>
      <c r="I20" s="21">
        <v>1</v>
      </c>
      <c r="J20" t="s">
        <v>2</v>
      </c>
      <c r="K20" s="21"/>
      <c r="L20" s="21">
        <v>1</v>
      </c>
      <c r="M20" s="22">
        <v>1</v>
      </c>
      <c r="N20" s="21">
        <v>1</v>
      </c>
      <c r="Q20" s="21">
        <v>10</v>
      </c>
      <c r="R20" s="21"/>
      <c r="S20" s="21">
        <v>20</v>
      </c>
      <c r="T20" s="21">
        <v>1</v>
      </c>
      <c r="U20" s="21">
        <v>20</v>
      </c>
      <c r="V20" s="24" t="s">
        <v>365</v>
      </c>
      <c r="Y20" s="12" t="s">
        <v>87</v>
      </c>
    </row>
    <row r="21" spans="1:28" x14ac:dyDescent="0.2">
      <c r="A21">
        <v>17</v>
      </c>
      <c r="D21" s="17" t="s">
        <v>117</v>
      </c>
      <c r="E21" s="17" t="s">
        <v>118</v>
      </c>
      <c r="F21" t="s">
        <v>47</v>
      </c>
      <c r="G21" t="s">
        <v>116</v>
      </c>
      <c r="H21">
        <v>1</v>
      </c>
      <c r="I21" s="21">
        <v>9</v>
      </c>
      <c r="J21">
        <v>8</v>
      </c>
      <c r="K21" s="21">
        <v>3</v>
      </c>
      <c r="L21" s="21">
        <v>342</v>
      </c>
      <c r="M21" s="22">
        <f>L21/(J21-K21)</f>
        <v>68.400000000000006</v>
      </c>
      <c r="N21" s="21">
        <v>143</v>
      </c>
      <c r="O21" s="21">
        <v>1</v>
      </c>
      <c r="P21" s="21">
        <v>2</v>
      </c>
      <c r="Q21" s="21">
        <v>44</v>
      </c>
      <c r="R21" s="21"/>
      <c r="S21" s="21">
        <v>196</v>
      </c>
      <c r="T21" s="21">
        <v>7</v>
      </c>
      <c r="U21" s="22">
        <f t="shared" ref="U21:U28" si="0">S21/T21</f>
        <v>28</v>
      </c>
      <c r="V21" s="24" t="s">
        <v>123</v>
      </c>
      <c r="W21" s="1" t="s">
        <v>90</v>
      </c>
      <c r="Y21" s="12"/>
      <c r="AB21" t="s">
        <v>651</v>
      </c>
    </row>
    <row r="22" spans="1:28" x14ac:dyDescent="0.2">
      <c r="A22">
        <v>17</v>
      </c>
      <c r="C22">
        <v>1</v>
      </c>
      <c r="D22" s="28" t="s">
        <v>117</v>
      </c>
      <c r="E22" s="28" t="s">
        <v>118</v>
      </c>
      <c r="F22" t="s">
        <v>119</v>
      </c>
      <c r="G22" t="s">
        <v>120</v>
      </c>
      <c r="H22">
        <v>2</v>
      </c>
      <c r="I22" s="21">
        <v>10</v>
      </c>
      <c r="J22">
        <v>8</v>
      </c>
      <c r="K22" s="21">
        <v>3</v>
      </c>
      <c r="L22" s="21">
        <v>343</v>
      </c>
      <c r="M22" s="22"/>
      <c r="N22" s="21">
        <v>143</v>
      </c>
      <c r="O22" s="21">
        <v>1</v>
      </c>
      <c r="P22" s="21">
        <v>2</v>
      </c>
      <c r="Q22" s="21">
        <v>54</v>
      </c>
      <c r="R22" s="21"/>
      <c r="S22" s="21">
        <v>216</v>
      </c>
      <c r="T22" s="21">
        <v>8</v>
      </c>
      <c r="U22" s="22">
        <f t="shared" si="0"/>
        <v>27</v>
      </c>
      <c r="V22" s="24" t="s">
        <v>123</v>
      </c>
      <c r="W22" s="1" t="s">
        <v>90</v>
      </c>
      <c r="Y22" s="12" t="s">
        <v>87</v>
      </c>
      <c r="AB22" t="s">
        <v>49</v>
      </c>
    </row>
    <row r="23" spans="1:28" x14ac:dyDescent="0.2">
      <c r="A23">
        <v>18</v>
      </c>
      <c r="D23" s="9" t="s">
        <v>128</v>
      </c>
      <c r="E23" s="9" t="s">
        <v>129</v>
      </c>
      <c r="F23" t="s">
        <v>39</v>
      </c>
      <c r="I23" s="10">
        <v>43</v>
      </c>
      <c r="K23" s="10"/>
      <c r="L23" s="10">
        <v>343</v>
      </c>
      <c r="M23" s="11">
        <v>11.433333333333334</v>
      </c>
      <c r="N23" s="10">
        <v>44</v>
      </c>
      <c r="Q23" s="10">
        <v>138.1</v>
      </c>
      <c r="R23" s="10"/>
      <c r="S23" s="10">
        <v>371</v>
      </c>
      <c r="T23" s="10">
        <v>15</v>
      </c>
      <c r="U23" s="11">
        <f t="shared" si="0"/>
        <v>24.733333333333334</v>
      </c>
      <c r="V23" s="12" t="s">
        <v>130</v>
      </c>
      <c r="Y23" s="10">
        <v>1</v>
      </c>
    </row>
    <row r="24" spans="1:28" x14ac:dyDescent="0.2">
      <c r="A24">
        <v>19</v>
      </c>
      <c r="D24" s="9" t="s">
        <v>91</v>
      </c>
      <c r="E24" s="9" t="s">
        <v>131</v>
      </c>
      <c r="F24" t="s">
        <v>39</v>
      </c>
      <c r="I24" s="10">
        <v>53</v>
      </c>
      <c r="K24" s="10"/>
      <c r="L24" s="10">
        <v>394</v>
      </c>
      <c r="M24" s="11">
        <v>15.153846153846153</v>
      </c>
      <c r="N24" s="10">
        <v>41</v>
      </c>
      <c r="Q24" s="10">
        <v>228.5</v>
      </c>
      <c r="R24" s="10"/>
      <c r="S24" s="10">
        <v>584</v>
      </c>
      <c r="T24" s="10">
        <v>40</v>
      </c>
      <c r="U24" s="11">
        <f t="shared" si="0"/>
        <v>14.6</v>
      </c>
      <c r="V24" s="12" t="s">
        <v>132</v>
      </c>
      <c r="Y24" s="10">
        <v>19</v>
      </c>
    </row>
    <row r="25" spans="1:28" x14ac:dyDescent="0.2">
      <c r="A25">
        <v>20</v>
      </c>
      <c r="D25" s="9" t="s">
        <v>138</v>
      </c>
      <c r="E25" s="9" t="s">
        <v>139</v>
      </c>
      <c r="F25" t="s">
        <v>39</v>
      </c>
      <c r="I25" s="10">
        <v>53</v>
      </c>
      <c r="K25" s="10"/>
      <c r="L25" s="10">
        <v>286</v>
      </c>
      <c r="M25" s="11">
        <v>11.916666666666666</v>
      </c>
      <c r="N25" s="10" t="s">
        <v>140</v>
      </c>
      <c r="Q25" s="10">
        <v>117.5</v>
      </c>
      <c r="R25" s="10"/>
      <c r="S25" s="10">
        <v>479</v>
      </c>
      <c r="T25" s="10">
        <v>23</v>
      </c>
      <c r="U25" s="11">
        <f t="shared" si="0"/>
        <v>20.826086956521738</v>
      </c>
      <c r="V25" s="12" t="s">
        <v>141</v>
      </c>
      <c r="Y25" s="10">
        <v>24</v>
      </c>
    </row>
    <row r="26" spans="1:28" x14ac:dyDescent="0.2">
      <c r="A26">
        <v>21</v>
      </c>
      <c r="D26" s="9" t="s">
        <v>145</v>
      </c>
      <c r="E26" s="9" t="s">
        <v>143</v>
      </c>
      <c r="F26" t="s">
        <v>39</v>
      </c>
      <c r="I26" s="10">
        <v>53</v>
      </c>
      <c r="K26" s="10"/>
      <c r="L26" s="10">
        <v>785</v>
      </c>
      <c r="M26" s="11">
        <v>15.096153846153847</v>
      </c>
      <c r="N26" s="10">
        <v>90</v>
      </c>
      <c r="Q26" s="10">
        <v>35.1</v>
      </c>
      <c r="R26" s="10"/>
      <c r="S26" s="10">
        <v>105</v>
      </c>
      <c r="T26" s="10">
        <v>6</v>
      </c>
      <c r="U26" s="11">
        <f t="shared" si="0"/>
        <v>17.5</v>
      </c>
      <c r="V26" s="12" t="s">
        <v>146</v>
      </c>
      <c r="Y26" s="10">
        <v>8</v>
      </c>
    </row>
    <row r="27" spans="1:28" x14ac:dyDescent="0.2">
      <c r="A27">
        <v>22</v>
      </c>
      <c r="D27" s="9" t="s">
        <v>147</v>
      </c>
      <c r="E27" s="9" t="s">
        <v>143</v>
      </c>
      <c r="F27" t="s">
        <v>39</v>
      </c>
      <c r="I27" s="10">
        <v>20</v>
      </c>
      <c r="K27" s="10"/>
      <c r="L27" s="10">
        <v>94</v>
      </c>
      <c r="M27" s="11">
        <v>10.444444444444445</v>
      </c>
      <c r="N27" s="10">
        <v>22</v>
      </c>
      <c r="Q27" s="10">
        <v>140.1</v>
      </c>
      <c r="R27" s="10"/>
      <c r="S27" s="10">
        <v>300</v>
      </c>
      <c r="T27" s="10">
        <v>18</v>
      </c>
      <c r="U27" s="11">
        <f t="shared" si="0"/>
        <v>16.666666666666668</v>
      </c>
      <c r="V27" s="12" t="s">
        <v>148</v>
      </c>
      <c r="Y27" s="10">
        <v>3</v>
      </c>
    </row>
    <row r="28" spans="1:28" x14ac:dyDescent="0.2">
      <c r="A28">
        <v>23</v>
      </c>
      <c r="D28" s="9" t="s">
        <v>142</v>
      </c>
      <c r="E28" s="9" t="s">
        <v>143</v>
      </c>
      <c r="F28" t="s">
        <v>39</v>
      </c>
      <c r="I28" s="10">
        <v>134</v>
      </c>
      <c r="K28" s="10"/>
      <c r="L28" s="10">
        <v>2438</v>
      </c>
      <c r="M28" s="11">
        <v>30.475000000000001</v>
      </c>
      <c r="N28" s="10">
        <v>99</v>
      </c>
      <c r="Q28" s="10">
        <v>2244.4</v>
      </c>
      <c r="R28" s="10"/>
      <c r="S28" s="10">
        <v>3828</v>
      </c>
      <c r="T28" s="10">
        <v>311</v>
      </c>
      <c r="U28" s="11">
        <f t="shared" si="0"/>
        <v>12.308681672025724</v>
      </c>
      <c r="V28" s="12" t="s">
        <v>144</v>
      </c>
      <c r="Y28" s="10">
        <v>38</v>
      </c>
    </row>
    <row r="29" spans="1:28" x14ac:dyDescent="0.2">
      <c r="A29">
        <v>24</v>
      </c>
      <c r="D29" s="9" t="s">
        <v>151</v>
      </c>
      <c r="E29" s="9" t="s">
        <v>152</v>
      </c>
      <c r="F29" t="s">
        <v>39</v>
      </c>
      <c r="I29" s="10">
        <v>1</v>
      </c>
      <c r="K29" s="10"/>
      <c r="L29" s="10">
        <v>7</v>
      </c>
      <c r="M29" s="11">
        <v>7</v>
      </c>
      <c r="N29" s="10">
        <v>7</v>
      </c>
      <c r="Q29" s="10">
        <v>7</v>
      </c>
      <c r="R29" s="10"/>
      <c r="S29" s="10">
        <v>2</v>
      </c>
      <c r="T29" s="10">
        <v>0</v>
      </c>
      <c r="U29" s="11" t="s">
        <v>40</v>
      </c>
      <c r="V29" s="12" t="s">
        <v>153</v>
      </c>
      <c r="Y29" s="10">
        <v>0</v>
      </c>
    </row>
    <row r="30" spans="1:28" x14ac:dyDescent="0.2">
      <c r="A30">
        <v>25</v>
      </c>
      <c r="D30" s="9" t="s">
        <v>147</v>
      </c>
      <c r="E30" s="9" t="s">
        <v>154</v>
      </c>
      <c r="F30" t="s">
        <v>39</v>
      </c>
      <c r="I30" s="10">
        <v>261</v>
      </c>
      <c r="K30" s="10"/>
      <c r="L30" s="10">
        <v>7369</v>
      </c>
      <c r="M30" s="11">
        <v>37.984536082474229</v>
      </c>
      <c r="N30" s="10" t="s">
        <v>155</v>
      </c>
      <c r="Q30" s="10">
        <v>343.1</v>
      </c>
      <c r="R30" s="10"/>
      <c r="S30" s="10">
        <v>746</v>
      </c>
      <c r="T30" s="10">
        <v>50</v>
      </c>
      <c r="U30" s="11">
        <f>S30/T30</f>
        <v>14.92</v>
      </c>
      <c r="V30" s="12" t="s">
        <v>156</v>
      </c>
      <c r="Y30" s="10" t="s">
        <v>157</v>
      </c>
    </row>
    <row r="31" spans="1:28" x14ac:dyDescent="0.2">
      <c r="A31">
        <v>26</v>
      </c>
      <c r="D31" s="23" t="s">
        <v>158</v>
      </c>
      <c r="E31" s="17" t="s">
        <v>159</v>
      </c>
      <c r="F31" t="s">
        <v>39</v>
      </c>
      <c r="I31" s="21">
        <v>1</v>
      </c>
      <c r="K31" s="10"/>
      <c r="L31" s="10" t="s">
        <v>40</v>
      </c>
      <c r="M31" s="11" t="s">
        <v>40</v>
      </c>
      <c r="N31" s="12" t="s">
        <v>40</v>
      </c>
      <c r="Q31" s="10" t="s">
        <v>40</v>
      </c>
      <c r="R31" s="10"/>
      <c r="S31" s="10" t="s">
        <v>40</v>
      </c>
      <c r="T31" s="10" t="s">
        <v>40</v>
      </c>
      <c r="U31" s="10" t="s">
        <v>40</v>
      </c>
      <c r="V31" s="12" t="s">
        <v>40</v>
      </c>
      <c r="Y31" s="12" t="s">
        <v>87</v>
      </c>
    </row>
    <row r="32" spans="1:28" x14ac:dyDescent="0.2">
      <c r="A32">
        <v>27</v>
      </c>
      <c r="D32" s="9" t="s">
        <v>208</v>
      </c>
      <c r="E32" s="9" t="s">
        <v>243</v>
      </c>
      <c r="F32" t="s">
        <v>39</v>
      </c>
      <c r="I32" s="10">
        <v>72</v>
      </c>
      <c r="K32" s="10"/>
      <c r="L32" s="10">
        <v>1590</v>
      </c>
      <c r="M32" s="11">
        <v>31.176470588235293</v>
      </c>
      <c r="N32" s="10" t="s">
        <v>652</v>
      </c>
      <c r="Q32" s="10">
        <v>351.3</v>
      </c>
      <c r="R32" s="10"/>
      <c r="S32" s="10">
        <v>1206</v>
      </c>
      <c r="T32" s="10">
        <v>41</v>
      </c>
      <c r="U32" s="11">
        <f>S32/T32</f>
        <v>29.414634146341463</v>
      </c>
      <c r="V32" s="12" t="s">
        <v>248</v>
      </c>
      <c r="Y32" s="10">
        <v>25</v>
      </c>
    </row>
    <row r="33" spans="1:28" x14ac:dyDescent="0.2">
      <c r="D33" s="9" t="s">
        <v>208</v>
      </c>
      <c r="E33" s="9" t="s">
        <v>243</v>
      </c>
      <c r="F33" t="s">
        <v>47</v>
      </c>
      <c r="G33" t="s">
        <v>452</v>
      </c>
      <c r="H33">
        <v>5</v>
      </c>
      <c r="I33" s="10">
        <v>38</v>
      </c>
      <c r="J33">
        <v>35</v>
      </c>
      <c r="K33" s="10">
        <v>11</v>
      </c>
      <c r="L33" s="10">
        <v>2494</v>
      </c>
      <c r="M33" s="11">
        <f>L33/(J33-K33)</f>
        <v>103.91666666666667</v>
      </c>
      <c r="N33" s="10">
        <v>235</v>
      </c>
      <c r="O33" s="10">
        <v>8</v>
      </c>
      <c r="P33" s="10">
        <v>12</v>
      </c>
      <c r="Q33" s="10">
        <v>41.4</v>
      </c>
      <c r="R33" s="10">
        <v>2</v>
      </c>
      <c r="S33" s="10">
        <v>196</v>
      </c>
      <c r="T33" s="10">
        <v>7</v>
      </c>
      <c r="U33" s="11">
        <f>S33/T33</f>
        <v>28</v>
      </c>
      <c r="V33" s="12" t="s">
        <v>653</v>
      </c>
      <c r="W33" s="1" t="s">
        <v>90</v>
      </c>
      <c r="Y33" s="10"/>
      <c r="AB33" t="s">
        <v>654</v>
      </c>
    </row>
    <row r="34" spans="1:28" x14ac:dyDescent="0.2">
      <c r="D34" s="9" t="s">
        <v>208</v>
      </c>
      <c r="E34" s="9" t="s">
        <v>243</v>
      </c>
      <c r="F34" t="s">
        <v>119</v>
      </c>
      <c r="G34" t="s">
        <v>452</v>
      </c>
      <c r="H34">
        <v>5</v>
      </c>
      <c r="I34" s="10">
        <v>109</v>
      </c>
      <c r="J34" t="s">
        <v>655</v>
      </c>
      <c r="K34" s="10" t="s">
        <v>656</v>
      </c>
      <c r="L34" s="10">
        <v>3914</v>
      </c>
      <c r="M34" s="11" t="s">
        <v>4</v>
      </c>
      <c r="N34" s="10">
        <v>235</v>
      </c>
      <c r="O34" s="10" t="s">
        <v>121</v>
      </c>
      <c r="P34" s="10" t="s">
        <v>246</v>
      </c>
      <c r="Q34" s="10">
        <v>393.1</v>
      </c>
      <c r="R34" s="10" t="s">
        <v>240</v>
      </c>
      <c r="S34" s="10">
        <v>1402</v>
      </c>
      <c r="T34" s="10">
        <v>48</v>
      </c>
      <c r="U34" s="11">
        <f>S34/T34</f>
        <v>29.208333333333332</v>
      </c>
      <c r="V34" s="12" t="s">
        <v>248</v>
      </c>
      <c r="Y34" s="10"/>
      <c r="AB34" t="s">
        <v>49</v>
      </c>
    </row>
    <row r="35" spans="1:28" x14ac:dyDescent="0.2">
      <c r="A35">
        <v>28</v>
      </c>
      <c r="D35" s="16" t="s">
        <v>160</v>
      </c>
      <c r="E35" s="17" t="s">
        <v>161</v>
      </c>
      <c r="F35" t="s">
        <v>39</v>
      </c>
      <c r="I35" s="18">
        <v>39</v>
      </c>
      <c r="K35" s="18"/>
      <c r="L35" s="18">
        <v>203</v>
      </c>
      <c r="M35" s="11">
        <v>11.277777777777779</v>
      </c>
      <c r="N35" s="18">
        <v>40</v>
      </c>
      <c r="Q35" s="18">
        <v>146.1</v>
      </c>
      <c r="R35" s="18"/>
      <c r="S35" s="18">
        <v>550</v>
      </c>
      <c r="T35" s="18">
        <v>28</v>
      </c>
      <c r="U35" s="11">
        <f>S35/T35</f>
        <v>19.642857142857142</v>
      </c>
      <c r="V35" s="20" t="s">
        <v>162</v>
      </c>
      <c r="Y35" s="20" t="s">
        <v>163</v>
      </c>
    </row>
    <row r="36" spans="1:28" x14ac:dyDescent="0.2">
      <c r="A36">
        <v>29</v>
      </c>
      <c r="D36" s="9" t="s">
        <v>164</v>
      </c>
      <c r="E36" s="9" t="s">
        <v>165</v>
      </c>
      <c r="F36" t="s">
        <v>39</v>
      </c>
      <c r="I36" s="10">
        <v>1</v>
      </c>
      <c r="K36" s="10"/>
      <c r="L36" s="10" t="s">
        <v>40</v>
      </c>
      <c r="M36" s="11" t="s">
        <v>40</v>
      </c>
      <c r="N36" s="10" t="s">
        <v>40</v>
      </c>
      <c r="Q36" s="10" t="s">
        <v>40</v>
      </c>
      <c r="R36" s="10"/>
      <c r="S36" s="10" t="s">
        <v>40</v>
      </c>
      <c r="T36" s="10" t="s">
        <v>40</v>
      </c>
      <c r="U36" s="11" t="s">
        <v>40</v>
      </c>
      <c r="V36" s="12" t="s">
        <v>40</v>
      </c>
      <c r="Y36" s="10">
        <v>0</v>
      </c>
    </row>
    <row r="37" spans="1:28" x14ac:dyDescent="0.2">
      <c r="A37">
        <v>30</v>
      </c>
      <c r="D37" s="9" t="s">
        <v>166</v>
      </c>
      <c r="E37" s="13" t="s">
        <v>167</v>
      </c>
      <c r="F37" t="s">
        <v>39</v>
      </c>
      <c r="I37" s="14">
        <v>16</v>
      </c>
      <c r="K37" s="14"/>
      <c r="L37" s="14">
        <v>112</v>
      </c>
      <c r="M37" s="11">
        <v>16</v>
      </c>
      <c r="N37" s="14" t="s">
        <v>168</v>
      </c>
      <c r="Q37" s="10">
        <v>38.4</v>
      </c>
      <c r="R37" s="10"/>
      <c r="S37" s="10">
        <v>137</v>
      </c>
      <c r="T37" s="10">
        <v>7</v>
      </c>
      <c r="U37" s="11">
        <f>S37/T37</f>
        <v>19.571428571428573</v>
      </c>
      <c r="V37" s="12" t="s">
        <v>169</v>
      </c>
      <c r="Y37" s="12" t="s">
        <v>170</v>
      </c>
    </row>
    <row r="38" spans="1:28" x14ac:dyDescent="0.2">
      <c r="A38">
        <v>31</v>
      </c>
      <c r="D38" s="9" t="s">
        <v>171</v>
      </c>
      <c r="E38" s="9" t="s">
        <v>172</v>
      </c>
      <c r="F38" t="s">
        <v>39</v>
      </c>
      <c r="I38" s="10">
        <v>3</v>
      </c>
      <c r="K38" s="10"/>
      <c r="L38" s="10">
        <v>10</v>
      </c>
      <c r="M38" s="11">
        <v>10</v>
      </c>
      <c r="N38" s="10">
        <v>10</v>
      </c>
      <c r="Q38" s="10">
        <v>8.3000000000000007</v>
      </c>
      <c r="R38" s="10"/>
      <c r="S38" s="10">
        <v>58</v>
      </c>
      <c r="T38" s="10">
        <v>2</v>
      </c>
      <c r="U38" s="11">
        <f>S38/T38</f>
        <v>29</v>
      </c>
      <c r="V38" s="12" t="s">
        <v>173</v>
      </c>
      <c r="Y38" s="12">
        <v>2</v>
      </c>
    </row>
    <row r="39" spans="1:28" x14ac:dyDescent="0.2">
      <c r="A39">
        <v>32</v>
      </c>
      <c r="D39" s="9" t="s">
        <v>174</v>
      </c>
      <c r="E39" s="9" t="s">
        <v>175</v>
      </c>
      <c r="F39" t="s">
        <v>39</v>
      </c>
      <c r="I39" s="10">
        <v>3</v>
      </c>
      <c r="K39" s="10"/>
      <c r="L39" s="10">
        <v>1</v>
      </c>
      <c r="M39" s="11">
        <v>1</v>
      </c>
      <c r="N39" s="10" t="s">
        <v>96</v>
      </c>
      <c r="Q39" s="10">
        <v>2.5</v>
      </c>
      <c r="R39" s="10"/>
      <c r="S39" s="10">
        <v>4</v>
      </c>
      <c r="T39" s="10">
        <v>1</v>
      </c>
      <c r="U39" s="11">
        <f>S39/T39</f>
        <v>4</v>
      </c>
      <c r="V39" s="12" t="s">
        <v>65</v>
      </c>
      <c r="Y39" s="10">
        <v>1</v>
      </c>
    </row>
    <row r="40" spans="1:28" x14ac:dyDescent="0.2">
      <c r="A40">
        <v>33</v>
      </c>
      <c r="D40" s="9" t="s">
        <v>176</v>
      </c>
      <c r="E40" s="9" t="s">
        <v>177</v>
      </c>
      <c r="F40" t="s">
        <v>39</v>
      </c>
      <c r="I40" s="10">
        <v>27</v>
      </c>
      <c r="K40" s="10"/>
      <c r="L40" s="10">
        <v>414</v>
      </c>
      <c r="M40" s="11">
        <v>19.714285714285715</v>
      </c>
      <c r="N40" s="10" t="s">
        <v>178</v>
      </c>
      <c r="Q40" s="10">
        <v>125.4</v>
      </c>
      <c r="R40" s="10"/>
      <c r="S40" s="10">
        <v>289</v>
      </c>
      <c r="T40" s="10">
        <v>18</v>
      </c>
      <c r="U40" s="11">
        <f>S40/T40</f>
        <v>16.055555555555557</v>
      </c>
      <c r="V40" s="12" t="s">
        <v>179</v>
      </c>
      <c r="Y40" s="10">
        <v>10</v>
      </c>
    </row>
    <row r="41" spans="1:28" x14ac:dyDescent="0.2">
      <c r="A41">
        <v>34</v>
      </c>
      <c r="D41" s="9" t="s">
        <v>180</v>
      </c>
      <c r="E41" s="9" t="s">
        <v>181</v>
      </c>
      <c r="F41" t="s">
        <v>39</v>
      </c>
      <c r="I41" s="10">
        <v>8</v>
      </c>
      <c r="K41" s="10"/>
      <c r="L41" s="10">
        <v>9</v>
      </c>
      <c r="M41" s="11">
        <v>3</v>
      </c>
      <c r="N41" s="10" t="s">
        <v>182</v>
      </c>
      <c r="Q41" s="10">
        <v>3.4</v>
      </c>
      <c r="R41" s="10"/>
      <c r="S41" s="10">
        <v>19</v>
      </c>
      <c r="T41" s="10">
        <v>3</v>
      </c>
      <c r="U41" s="11">
        <f>S41/T41</f>
        <v>6.333333333333333</v>
      </c>
      <c r="V41" s="12" t="s">
        <v>183</v>
      </c>
      <c r="Y41" s="12" t="s">
        <v>90</v>
      </c>
    </row>
    <row r="42" spans="1:28" x14ac:dyDescent="0.2">
      <c r="A42">
        <v>35</v>
      </c>
      <c r="D42" s="9" t="s">
        <v>184</v>
      </c>
      <c r="E42" s="9" t="s">
        <v>185</v>
      </c>
      <c r="F42" t="s">
        <v>39</v>
      </c>
      <c r="I42" s="10">
        <v>1</v>
      </c>
      <c r="K42" s="10"/>
      <c r="L42" s="10" t="s">
        <v>40</v>
      </c>
      <c r="M42" s="11" t="s">
        <v>40</v>
      </c>
      <c r="N42" s="10" t="s">
        <v>40</v>
      </c>
      <c r="Q42" s="10" t="s">
        <v>40</v>
      </c>
      <c r="R42" s="10"/>
      <c r="S42" s="10" t="s">
        <v>40</v>
      </c>
      <c r="T42" s="10" t="s">
        <v>40</v>
      </c>
      <c r="U42" s="11" t="s">
        <v>40</v>
      </c>
      <c r="V42" s="12" t="s">
        <v>40</v>
      </c>
      <c r="Y42" s="10">
        <v>0</v>
      </c>
    </row>
    <row r="43" spans="1:28" x14ac:dyDescent="0.2">
      <c r="A43">
        <v>36</v>
      </c>
      <c r="D43" s="25" t="s">
        <v>194</v>
      </c>
      <c r="E43" s="17" t="s">
        <v>189</v>
      </c>
      <c r="F43" t="s">
        <v>39</v>
      </c>
      <c r="I43" s="18">
        <v>1</v>
      </c>
      <c r="K43" s="18"/>
      <c r="L43" s="18">
        <v>2</v>
      </c>
      <c r="M43" s="11" t="s">
        <v>40</v>
      </c>
      <c r="N43" s="18" t="s">
        <v>85</v>
      </c>
      <c r="Q43" s="10" t="s">
        <v>40</v>
      </c>
      <c r="R43" s="10"/>
      <c r="S43" s="10" t="s">
        <v>40</v>
      </c>
      <c r="T43" s="10" t="s">
        <v>40</v>
      </c>
      <c r="U43" s="11" t="s">
        <v>40</v>
      </c>
      <c r="V43" s="12" t="s">
        <v>40</v>
      </c>
      <c r="Y43" s="20" t="s">
        <v>90</v>
      </c>
    </row>
    <row r="44" spans="1:28" x14ac:dyDescent="0.2">
      <c r="A44">
        <v>37</v>
      </c>
      <c r="D44" s="23" t="s">
        <v>171</v>
      </c>
      <c r="E44" s="26" t="s">
        <v>189</v>
      </c>
      <c r="F44" t="s">
        <v>39</v>
      </c>
      <c r="I44" s="14">
        <v>25</v>
      </c>
      <c r="K44" s="14"/>
      <c r="L44" s="14">
        <v>171</v>
      </c>
      <c r="M44" s="11">
        <v>9.5</v>
      </c>
      <c r="N44" s="14">
        <v>30</v>
      </c>
      <c r="Q44" s="10">
        <v>84.4</v>
      </c>
      <c r="R44" s="10"/>
      <c r="S44" s="10">
        <v>415</v>
      </c>
      <c r="T44" s="10">
        <v>13</v>
      </c>
      <c r="U44" s="11">
        <f>S44/T44</f>
        <v>31.923076923076923</v>
      </c>
      <c r="V44" s="12" t="s">
        <v>657</v>
      </c>
      <c r="Y44" s="12" t="s">
        <v>191</v>
      </c>
    </row>
    <row r="45" spans="1:28" x14ac:dyDescent="0.2">
      <c r="A45">
        <v>38</v>
      </c>
      <c r="D45" s="9" t="s">
        <v>195</v>
      </c>
      <c r="E45" s="9" t="s">
        <v>196</v>
      </c>
      <c r="F45" t="s">
        <v>39</v>
      </c>
      <c r="I45" s="10">
        <v>3</v>
      </c>
      <c r="K45" s="10"/>
      <c r="L45" s="10">
        <v>2</v>
      </c>
      <c r="M45" s="11">
        <v>2</v>
      </c>
      <c r="N45" s="10" t="s">
        <v>85</v>
      </c>
      <c r="Q45" s="10" t="s">
        <v>40</v>
      </c>
      <c r="R45" s="10"/>
      <c r="S45" s="10" t="s">
        <v>40</v>
      </c>
      <c r="T45" s="10" t="s">
        <v>40</v>
      </c>
      <c r="U45" s="11" t="s">
        <v>40</v>
      </c>
      <c r="V45" s="12" t="s">
        <v>40</v>
      </c>
      <c r="Y45" s="10">
        <v>0</v>
      </c>
    </row>
    <row r="46" spans="1:28" x14ac:dyDescent="0.2">
      <c r="A46">
        <v>39</v>
      </c>
      <c r="D46" s="9" t="s">
        <v>197</v>
      </c>
      <c r="E46" s="9" t="s">
        <v>198</v>
      </c>
      <c r="F46" t="s">
        <v>39</v>
      </c>
      <c r="I46" s="10">
        <v>116</v>
      </c>
      <c r="K46" s="10"/>
      <c r="L46" s="10">
        <v>1390</v>
      </c>
      <c r="M46" s="11">
        <v>14.787234042553191</v>
      </c>
      <c r="N46" s="10">
        <v>89</v>
      </c>
      <c r="Q46" s="10">
        <v>692.1</v>
      </c>
      <c r="R46" s="10"/>
      <c r="S46" s="10">
        <v>1458</v>
      </c>
      <c r="T46" s="10">
        <v>85</v>
      </c>
      <c r="U46" s="11">
        <f>S46/T46</f>
        <v>17.152941176470588</v>
      </c>
      <c r="V46" s="12" t="s">
        <v>199</v>
      </c>
      <c r="Y46" s="10">
        <v>38</v>
      </c>
    </row>
    <row r="47" spans="1:28" x14ac:dyDescent="0.2">
      <c r="A47">
        <v>40</v>
      </c>
      <c r="D47" s="9" t="s">
        <v>200</v>
      </c>
      <c r="E47" s="9" t="s">
        <v>201</v>
      </c>
      <c r="F47" t="s">
        <v>39</v>
      </c>
      <c r="I47" s="10">
        <v>38</v>
      </c>
      <c r="K47" s="10"/>
      <c r="L47" s="10">
        <v>134</v>
      </c>
      <c r="M47" s="11">
        <v>11.166666666666666</v>
      </c>
      <c r="N47" s="10">
        <v>42</v>
      </c>
      <c r="Q47" s="10">
        <v>1</v>
      </c>
      <c r="R47" s="10"/>
      <c r="S47" s="10">
        <v>2</v>
      </c>
      <c r="T47" s="10">
        <v>0</v>
      </c>
      <c r="U47" s="11" t="s">
        <v>40</v>
      </c>
      <c r="V47" s="12" t="s">
        <v>153</v>
      </c>
      <c r="Y47" s="10">
        <v>11</v>
      </c>
    </row>
    <row r="48" spans="1:28" x14ac:dyDescent="0.2">
      <c r="A48">
        <v>41</v>
      </c>
      <c r="D48" s="9" t="s">
        <v>202</v>
      </c>
      <c r="E48" s="9" t="s">
        <v>203</v>
      </c>
      <c r="F48" t="s">
        <v>39</v>
      </c>
      <c r="I48" s="10">
        <v>10</v>
      </c>
      <c r="K48" s="10"/>
      <c r="L48" s="10">
        <v>25</v>
      </c>
      <c r="M48" s="11">
        <v>25</v>
      </c>
      <c r="N48" s="10">
        <v>20</v>
      </c>
      <c r="Q48" s="10">
        <v>52</v>
      </c>
      <c r="R48" s="10"/>
      <c r="S48" s="10">
        <v>151</v>
      </c>
      <c r="T48" s="10">
        <v>6</v>
      </c>
      <c r="U48" s="11">
        <f>S48/T48</f>
        <v>25.166666666666668</v>
      </c>
      <c r="V48" s="12" t="s">
        <v>204</v>
      </c>
      <c r="Y48" s="10">
        <v>1</v>
      </c>
    </row>
    <row r="49" spans="1:28" x14ac:dyDescent="0.2">
      <c r="A49">
        <v>42</v>
      </c>
      <c r="D49" s="9" t="s">
        <v>205</v>
      </c>
      <c r="E49" s="9" t="s">
        <v>206</v>
      </c>
      <c r="F49" t="s">
        <v>39</v>
      </c>
      <c r="I49" s="10">
        <v>11</v>
      </c>
      <c r="K49" s="10"/>
      <c r="L49" s="10">
        <v>66</v>
      </c>
      <c r="M49" s="11">
        <v>9.4285714285714288</v>
      </c>
      <c r="N49" s="10" t="s">
        <v>207</v>
      </c>
      <c r="Q49" s="10" t="s">
        <v>40</v>
      </c>
      <c r="R49" s="10"/>
      <c r="S49" s="10" t="s">
        <v>40</v>
      </c>
      <c r="T49" s="10" t="s">
        <v>40</v>
      </c>
      <c r="U49" s="11" t="s">
        <v>40</v>
      </c>
      <c r="V49" s="12" t="s">
        <v>40</v>
      </c>
      <c r="Y49" s="10">
        <v>6</v>
      </c>
    </row>
    <row r="50" spans="1:28" x14ac:dyDescent="0.2">
      <c r="A50">
        <v>43</v>
      </c>
      <c r="D50" s="9" t="s">
        <v>211</v>
      </c>
      <c r="E50" s="9" t="s">
        <v>212</v>
      </c>
      <c r="F50" t="s">
        <v>39</v>
      </c>
      <c r="I50" s="10">
        <v>10</v>
      </c>
      <c r="K50" s="10"/>
      <c r="L50" s="10">
        <v>25</v>
      </c>
      <c r="M50" s="11">
        <v>8.3333333333333339</v>
      </c>
      <c r="N50" s="10" t="s">
        <v>213</v>
      </c>
      <c r="Q50" s="10" t="s">
        <v>40</v>
      </c>
      <c r="R50" s="10"/>
      <c r="S50" s="10" t="s">
        <v>40</v>
      </c>
      <c r="T50" s="10" t="s">
        <v>40</v>
      </c>
      <c r="U50" s="11" t="s">
        <v>40</v>
      </c>
      <c r="V50" s="12" t="s">
        <v>40</v>
      </c>
      <c r="Y50" s="10">
        <v>5</v>
      </c>
    </row>
    <row r="51" spans="1:28" x14ac:dyDescent="0.2">
      <c r="A51">
        <v>44</v>
      </c>
      <c r="D51" s="9" t="s">
        <v>215</v>
      </c>
      <c r="E51" s="9" t="s">
        <v>216</v>
      </c>
      <c r="F51" t="s">
        <v>39</v>
      </c>
      <c r="I51" s="10">
        <v>28</v>
      </c>
      <c r="K51" s="10"/>
      <c r="L51" s="10">
        <v>91</v>
      </c>
      <c r="M51" s="11">
        <v>7.583333333333333</v>
      </c>
      <c r="N51" s="10">
        <v>22</v>
      </c>
      <c r="Q51" s="10">
        <v>212.5</v>
      </c>
      <c r="R51" s="10"/>
      <c r="S51" s="10">
        <v>517</v>
      </c>
      <c r="T51" s="10">
        <v>38</v>
      </c>
      <c r="U51" s="11">
        <f>S51/T51</f>
        <v>13.605263157894736</v>
      </c>
      <c r="V51" s="12" t="s">
        <v>217</v>
      </c>
      <c r="Y51" s="10">
        <v>6</v>
      </c>
    </row>
    <row r="52" spans="1:28" x14ac:dyDescent="0.2">
      <c r="A52">
        <v>45</v>
      </c>
      <c r="D52" s="9" t="s">
        <v>225</v>
      </c>
      <c r="E52" s="9" t="s">
        <v>226</v>
      </c>
      <c r="F52" t="s">
        <v>39</v>
      </c>
      <c r="I52" s="10">
        <v>1</v>
      </c>
      <c r="K52" s="10"/>
      <c r="L52" s="10">
        <v>2</v>
      </c>
      <c r="M52" s="11">
        <v>2</v>
      </c>
      <c r="N52" s="10">
        <v>2</v>
      </c>
      <c r="Q52" s="10">
        <v>2</v>
      </c>
      <c r="R52" s="10"/>
      <c r="S52" s="10">
        <v>15</v>
      </c>
      <c r="T52" s="10">
        <v>0</v>
      </c>
      <c r="U52" s="11" t="s">
        <v>40</v>
      </c>
      <c r="V52" s="12" t="s">
        <v>227</v>
      </c>
      <c r="Y52" s="10">
        <v>0</v>
      </c>
    </row>
    <row r="53" spans="1:28" x14ac:dyDescent="0.2">
      <c r="A53">
        <v>46</v>
      </c>
      <c r="D53" s="9" t="s">
        <v>231</v>
      </c>
      <c r="E53" s="9" t="s">
        <v>232</v>
      </c>
      <c r="F53" t="s">
        <v>39</v>
      </c>
      <c r="I53" s="10">
        <v>47</v>
      </c>
      <c r="K53" s="10"/>
      <c r="L53" s="10">
        <v>1296</v>
      </c>
      <c r="M53" s="11">
        <v>32.4</v>
      </c>
      <c r="N53" s="10">
        <v>122</v>
      </c>
      <c r="Q53" s="10">
        <v>324</v>
      </c>
      <c r="R53" s="10"/>
      <c r="S53" s="10">
        <v>769</v>
      </c>
      <c r="T53" s="10">
        <v>39</v>
      </c>
      <c r="U53" s="11">
        <f>S53/T53</f>
        <v>19.717948717948719</v>
      </c>
      <c r="V53" s="12" t="s">
        <v>233</v>
      </c>
      <c r="Y53" s="10">
        <v>17</v>
      </c>
    </row>
    <row r="54" spans="1:28" x14ac:dyDescent="0.2">
      <c r="A54">
        <v>47</v>
      </c>
      <c r="D54" s="9" t="s">
        <v>234</v>
      </c>
      <c r="E54" s="9" t="s">
        <v>235</v>
      </c>
      <c r="F54" t="s">
        <v>39</v>
      </c>
      <c r="I54" s="10">
        <v>6</v>
      </c>
      <c r="K54" s="10"/>
      <c r="L54" s="10">
        <v>6</v>
      </c>
      <c r="M54" s="11">
        <v>6</v>
      </c>
      <c r="N54" s="10" t="s">
        <v>236</v>
      </c>
      <c r="Q54" s="10" t="s">
        <v>40</v>
      </c>
      <c r="R54" s="10"/>
      <c r="S54" s="10" t="s">
        <v>40</v>
      </c>
      <c r="T54" s="10" t="s">
        <v>40</v>
      </c>
      <c r="U54" s="11" t="s">
        <v>40</v>
      </c>
      <c r="V54" s="12" t="s">
        <v>40</v>
      </c>
      <c r="Y54" s="10">
        <v>3</v>
      </c>
    </row>
    <row r="55" spans="1:28" x14ac:dyDescent="0.2">
      <c r="A55">
        <v>48</v>
      </c>
      <c r="D55" s="9" t="s">
        <v>237</v>
      </c>
      <c r="E55" s="9" t="s">
        <v>238</v>
      </c>
      <c r="F55" t="s">
        <v>39</v>
      </c>
      <c r="I55" s="10">
        <v>1</v>
      </c>
      <c r="K55" s="10"/>
      <c r="L55" s="10" t="s">
        <v>40</v>
      </c>
      <c r="M55" s="11" t="s">
        <v>40</v>
      </c>
      <c r="N55" s="10" t="s">
        <v>40</v>
      </c>
      <c r="Q55" s="10" t="s">
        <v>40</v>
      </c>
      <c r="R55" s="10"/>
      <c r="S55" s="10" t="s">
        <v>40</v>
      </c>
      <c r="T55" s="10" t="s">
        <v>40</v>
      </c>
      <c r="U55" s="11" t="s">
        <v>40</v>
      </c>
      <c r="V55" s="12" t="s">
        <v>40</v>
      </c>
      <c r="Y55" s="10">
        <v>0</v>
      </c>
    </row>
    <row r="56" spans="1:28" x14ac:dyDescent="0.2">
      <c r="A56">
        <v>49</v>
      </c>
      <c r="D56" s="16" t="s">
        <v>176</v>
      </c>
      <c r="E56" s="17" t="s">
        <v>239</v>
      </c>
      <c r="F56" t="s">
        <v>39</v>
      </c>
      <c r="I56" s="18">
        <v>5</v>
      </c>
      <c r="K56" s="18"/>
      <c r="L56" s="18">
        <v>0</v>
      </c>
      <c r="M56" s="11" t="s">
        <v>40</v>
      </c>
      <c r="N56" s="18" t="s">
        <v>193</v>
      </c>
      <c r="Q56" s="19" t="s">
        <v>40</v>
      </c>
      <c r="R56" s="19"/>
      <c r="S56" s="19" t="s">
        <v>40</v>
      </c>
      <c r="T56" s="19" t="s">
        <v>40</v>
      </c>
      <c r="U56" s="11" t="s">
        <v>40</v>
      </c>
      <c r="V56" s="30" t="s">
        <v>40</v>
      </c>
      <c r="Y56" s="20" t="s">
        <v>242</v>
      </c>
    </row>
    <row r="57" spans="1:28" x14ac:dyDescent="0.2">
      <c r="D57" s="16" t="s">
        <v>176</v>
      </c>
      <c r="E57" s="17" t="s">
        <v>239</v>
      </c>
      <c r="F57" t="s">
        <v>47</v>
      </c>
      <c r="G57" t="s">
        <v>116</v>
      </c>
      <c r="I57" s="18">
        <v>4</v>
      </c>
      <c r="J57">
        <v>2</v>
      </c>
      <c r="K57" s="18">
        <v>2</v>
      </c>
      <c r="L57" s="18">
        <v>0</v>
      </c>
      <c r="M57" s="11">
        <v>0</v>
      </c>
      <c r="N57" s="18">
        <v>0</v>
      </c>
      <c r="O57" s="18">
        <v>0</v>
      </c>
      <c r="P57" s="18">
        <v>0</v>
      </c>
      <c r="Q57" s="19">
        <v>2</v>
      </c>
      <c r="R57" s="19">
        <v>0</v>
      </c>
      <c r="S57" s="19">
        <v>20</v>
      </c>
      <c r="T57" s="19">
        <v>0</v>
      </c>
      <c r="U57" s="11">
        <v>0</v>
      </c>
      <c r="V57" s="30" t="s">
        <v>241</v>
      </c>
      <c r="Y57" s="20"/>
      <c r="AB57" t="s">
        <v>658</v>
      </c>
    </row>
    <row r="58" spans="1:28" x14ac:dyDescent="0.2">
      <c r="D58" s="16" t="s">
        <v>176</v>
      </c>
      <c r="E58" s="17" t="s">
        <v>239</v>
      </c>
      <c r="F58" t="s">
        <v>119</v>
      </c>
      <c r="G58" t="s">
        <v>116</v>
      </c>
      <c r="I58" s="18">
        <v>9</v>
      </c>
      <c r="J58">
        <v>2</v>
      </c>
      <c r="K58" s="18">
        <v>2</v>
      </c>
      <c r="L58" s="18">
        <v>0</v>
      </c>
      <c r="M58" s="11">
        <v>0</v>
      </c>
      <c r="N58" s="18">
        <v>0</v>
      </c>
      <c r="O58" s="18">
        <v>0</v>
      </c>
      <c r="P58" s="18">
        <v>0</v>
      </c>
      <c r="Q58" s="19">
        <v>2</v>
      </c>
      <c r="R58" s="19">
        <v>0</v>
      </c>
      <c r="S58" s="19">
        <v>20</v>
      </c>
      <c r="T58" s="19">
        <v>0</v>
      </c>
      <c r="U58" s="11">
        <v>0</v>
      </c>
      <c r="V58" s="30" t="s">
        <v>241</v>
      </c>
      <c r="Y58" s="20" t="s">
        <v>242</v>
      </c>
      <c r="AB58" t="s">
        <v>49</v>
      </c>
    </row>
    <row r="59" spans="1:28" x14ac:dyDescent="0.2">
      <c r="A59">
        <v>50</v>
      </c>
      <c r="D59" s="9" t="s">
        <v>249</v>
      </c>
      <c r="E59" s="9" t="s">
        <v>250</v>
      </c>
      <c r="F59" t="s">
        <v>39</v>
      </c>
      <c r="I59" s="10">
        <v>117</v>
      </c>
      <c r="K59" s="10"/>
      <c r="L59" s="10">
        <v>298</v>
      </c>
      <c r="M59" s="11">
        <v>11.037037037037036</v>
      </c>
      <c r="N59" s="10">
        <v>34</v>
      </c>
      <c r="Q59" s="10">
        <v>841.1</v>
      </c>
      <c r="R59" s="10"/>
      <c r="S59" s="10">
        <v>2363</v>
      </c>
      <c r="T59" s="10">
        <v>121</v>
      </c>
      <c r="U59" s="11">
        <f>S59/T59</f>
        <v>19.528925619834709</v>
      </c>
      <c r="V59" s="12" t="s">
        <v>251</v>
      </c>
      <c r="Y59" s="10">
        <v>26</v>
      </c>
    </row>
    <row r="60" spans="1:28" x14ac:dyDescent="0.2">
      <c r="A60">
        <v>51</v>
      </c>
      <c r="D60" s="16" t="s">
        <v>252</v>
      </c>
      <c r="E60" s="9" t="s">
        <v>253</v>
      </c>
      <c r="F60" t="s">
        <v>39</v>
      </c>
      <c r="I60" s="18">
        <v>3</v>
      </c>
      <c r="K60" s="18"/>
      <c r="L60" s="18">
        <v>10</v>
      </c>
      <c r="M60" s="11">
        <v>5</v>
      </c>
      <c r="N60" s="18" t="s">
        <v>254</v>
      </c>
      <c r="Q60" s="18">
        <v>3</v>
      </c>
      <c r="R60" s="18"/>
      <c r="S60" s="10">
        <v>14</v>
      </c>
      <c r="T60" s="10">
        <v>0</v>
      </c>
      <c r="U60" s="11" t="s">
        <v>40</v>
      </c>
      <c r="V60" s="12" t="s">
        <v>255</v>
      </c>
      <c r="Y60" s="12" t="s">
        <v>90</v>
      </c>
    </row>
    <row r="61" spans="1:28" x14ac:dyDescent="0.2">
      <c r="A61">
        <v>52</v>
      </c>
      <c r="D61" s="9" t="s">
        <v>256</v>
      </c>
      <c r="E61" s="9" t="s">
        <v>257</v>
      </c>
      <c r="F61" t="s">
        <v>39</v>
      </c>
      <c r="I61" s="10">
        <v>1</v>
      </c>
      <c r="K61" s="10"/>
      <c r="L61" s="10" t="s">
        <v>40</v>
      </c>
      <c r="M61" s="11" t="s">
        <v>40</v>
      </c>
      <c r="N61" s="10" t="s">
        <v>40</v>
      </c>
      <c r="Q61" s="10" t="s">
        <v>40</v>
      </c>
      <c r="R61" s="10"/>
      <c r="S61" s="10" t="s">
        <v>40</v>
      </c>
      <c r="T61" s="10" t="s">
        <v>40</v>
      </c>
      <c r="U61" s="11" t="s">
        <v>40</v>
      </c>
      <c r="V61" s="12" t="s">
        <v>40</v>
      </c>
      <c r="Y61" s="12" t="s">
        <v>87</v>
      </c>
    </row>
    <row r="62" spans="1:28" x14ac:dyDescent="0.2">
      <c r="A62">
        <v>53</v>
      </c>
      <c r="D62" s="9" t="s">
        <v>258</v>
      </c>
      <c r="E62" s="9" t="s">
        <v>259</v>
      </c>
      <c r="F62" t="s">
        <v>39</v>
      </c>
      <c r="I62" s="10">
        <v>4</v>
      </c>
      <c r="K62" s="10"/>
      <c r="L62" s="10">
        <v>22</v>
      </c>
      <c r="M62" s="11">
        <v>11</v>
      </c>
      <c r="N62" s="10" t="s">
        <v>260</v>
      </c>
      <c r="Q62" s="10" t="s">
        <v>40</v>
      </c>
      <c r="R62" s="10"/>
      <c r="S62" s="10" t="s">
        <v>40</v>
      </c>
      <c r="T62" s="10" t="s">
        <v>40</v>
      </c>
      <c r="U62" s="11" t="s">
        <v>40</v>
      </c>
      <c r="V62" s="12" t="s">
        <v>40</v>
      </c>
      <c r="Y62" s="10">
        <v>1</v>
      </c>
    </row>
    <row r="63" spans="1:28" x14ac:dyDescent="0.2">
      <c r="A63">
        <v>54</v>
      </c>
      <c r="D63" s="9" t="s">
        <v>261</v>
      </c>
      <c r="E63" s="9" t="s">
        <v>262</v>
      </c>
      <c r="F63" t="s">
        <v>39</v>
      </c>
      <c r="I63" s="10">
        <v>25</v>
      </c>
      <c r="K63" s="10"/>
      <c r="L63" s="10">
        <v>55</v>
      </c>
      <c r="M63" s="11">
        <v>27.5</v>
      </c>
      <c r="N63" s="10" t="s">
        <v>263</v>
      </c>
      <c r="Q63" s="10">
        <v>142</v>
      </c>
      <c r="R63" s="10"/>
      <c r="S63" s="10">
        <v>290</v>
      </c>
      <c r="T63" s="10">
        <v>18</v>
      </c>
      <c r="U63" s="11">
        <f>S63/T63</f>
        <v>16.111111111111111</v>
      </c>
      <c r="V63" s="12" t="s">
        <v>264</v>
      </c>
      <c r="Y63" s="10">
        <v>5</v>
      </c>
    </row>
    <row r="64" spans="1:28" x14ac:dyDescent="0.2">
      <c r="A64">
        <v>55</v>
      </c>
      <c r="D64" s="9" t="s">
        <v>265</v>
      </c>
      <c r="E64" s="9" t="s">
        <v>266</v>
      </c>
      <c r="F64" t="s">
        <v>39</v>
      </c>
      <c r="I64" s="10">
        <v>2</v>
      </c>
      <c r="K64" s="10"/>
      <c r="L64" s="10" t="s">
        <v>40</v>
      </c>
      <c r="M64" s="11" t="s">
        <v>40</v>
      </c>
      <c r="N64" s="10" t="s">
        <v>40</v>
      </c>
      <c r="Q64" s="10" t="s">
        <v>40</v>
      </c>
      <c r="R64" s="10"/>
      <c r="S64" s="10" t="s">
        <v>40</v>
      </c>
      <c r="T64" s="10" t="s">
        <v>40</v>
      </c>
      <c r="U64" s="11" t="s">
        <v>40</v>
      </c>
      <c r="V64" s="12" t="s">
        <v>40</v>
      </c>
      <c r="Y64" s="10" t="s">
        <v>40</v>
      </c>
    </row>
    <row r="65" spans="1:28" x14ac:dyDescent="0.2">
      <c r="A65">
        <v>56</v>
      </c>
      <c r="D65" s="9" t="s">
        <v>270</v>
      </c>
      <c r="E65" s="9" t="s">
        <v>271</v>
      </c>
      <c r="F65" t="s">
        <v>39</v>
      </c>
      <c r="I65" s="10">
        <v>2</v>
      </c>
      <c r="K65" s="10"/>
      <c r="L65" s="10">
        <v>17</v>
      </c>
      <c r="M65" s="11">
        <v>8.5</v>
      </c>
      <c r="N65" s="10">
        <v>12</v>
      </c>
      <c r="Q65" s="10">
        <v>11</v>
      </c>
      <c r="R65" s="10"/>
      <c r="S65" s="10">
        <v>49</v>
      </c>
      <c r="T65" s="10">
        <v>1</v>
      </c>
      <c r="U65" s="11">
        <f>S65/T65</f>
        <v>49</v>
      </c>
      <c r="V65" s="12" t="s">
        <v>183</v>
      </c>
      <c r="Y65" s="12" t="s">
        <v>170</v>
      </c>
    </row>
    <row r="66" spans="1:28" x14ac:dyDescent="0.2">
      <c r="A66">
        <v>57</v>
      </c>
      <c r="D66" s="9" t="s">
        <v>272</v>
      </c>
      <c r="E66" s="9" t="s">
        <v>273</v>
      </c>
      <c r="F66" t="s">
        <v>39</v>
      </c>
      <c r="I66" s="10">
        <v>3</v>
      </c>
      <c r="K66" s="10"/>
      <c r="L66" s="10">
        <v>1</v>
      </c>
      <c r="M66" s="11" t="s">
        <v>40</v>
      </c>
      <c r="N66" s="10" t="s">
        <v>96</v>
      </c>
      <c r="Q66" s="10">
        <v>5</v>
      </c>
      <c r="R66" s="10"/>
      <c r="S66" s="10">
        <v>22</v>
      </c>
      <c r="T66" s="10">
        <v>2</v>
      </c>
      <c r="U66" s="11">
        <f>S66/T66</f>
        <v>11</v>
      </c>
      <c r="V66" s="12" t="s">
        <v>274</v>
      </c>
      <c r="Y66" s="12" t="s">
        <v>90</v>
      </c>
    </row>
    <row r="67" spans="1:28" x14ac:dyDescent="0.2">
      <c r="A67">
        <v>58</v>
      </c>
      <c r="D67" s="9" t="s">
        <v>200</v>
      </c>
      <c r="E67" s="9" t="s">
        <v>275</v>
      </c>
      <c r="F67" t="s">
        <v>39</v>
      </c>
      <c r="I67" s="10">
        <v>1</v>
      </c>
      <c r="K67" s="10"/>
      <c r="L67" s="10" t="s">
        <v>40</v>
      </c>
      <c r="M67" s="11" t="s">
        <v>40</v>
      </c>
      <c r="N67" s="10" t="s">
        <v>40</v>
      </c>
      <c r="Q67" s="10" t="s">
        <v>40</v>
      </c>
      <c r="R67" s="10"/>
      <c r="S67" s="10" t="s">
        <v>40</v>
      </c>
      <c r="T67" s="10" t="s">
        <v>40</v>
      </c>
      <c r="U67" s="11" t="s">
        <v>40</v>
      </c>
      <c r="V67" s="12" t="s">
        <v>40</v>
      </c>
      <c r="Y67" s="10">
        <v>0</v>
      </c>
    </row>
    <row r="68" spans="1:28" x14ac:dyDescent="0.2">
      <c r="A68">
        <v>59</v>
      </c>
      <c r="D68" s="23" t="s">
        <v>276</v>
      </c>
      <c r="E68" s="9" t="s">
        <v>277</v>
      </c>
      <c r="F68" t="s">
        <v>39</v>
      </c>
      <c r="I68" s="10">
        <v>5</v>
      </c>
      <c r="K68" s="10"/>
      <c r="L68" s="10">
        <v>43</v>
      </c>
      <c r="M68" s="11">
        <v>10.75</v>
      </c>
      <c r="N68" s="10">
        <v>18</v>
      </c>
      <c r="Q68" s="10">
        <v>16</v>
      </c>
      <c r="R68" s="10"/>
      <c r="S68" s="10">
        <v>47</v>
      </c>
      <c r="T68" s="10">
        <v>3</v>
      </c>
      <c r="U68" s="11">
        <f>S68/T68</f>
        <v>15.666666666666666</v>
      </c>
      <c r="V68" s="12" t="s">
        <v>278</v>
      </c>
      <c r="Y68" s="12" t="s">
        <v>90</v>
      </c>
    </row>
    <row r="69" spans="1:28" x14ac:dyDescent="0.2">
      <c r="A69">
        <v>60</v>
      </c>
      <c r="D69" s="9" t="s">
        <v>280</v>
      </c>
      <c r="E69" s="9" t="s">
        <v>281</v>
      </c>
      <c r="F69" t="s">
        <v>39</v>
      </c>
      <c r="I69" s="10">
        <v>1</v>
      </c>
      <c r="K69" s="10"/>
      <c r="L69" s="10" t="s">
        <v>40</v>
      </c>
      <c r="M69" s="11" t="s">
        <v>40</v>
      </c>
      <c r="N69" s="10" t="s">
        <v>193</v>
      </c>
      <c r="Q69" s="10" t="s">
        <v>40</v>
      </c>
      <c r="R69" s="10"/>
      <c r="S69" s="10" t="s">
        <v>40</v>
      </c>
      <c r="T69" s="10" t="s">
        <v>40</v>
      </c>
      <c r="U69" s="11" t="s">
        <v>40</v>
      </c>
      <c r="V69" s="12" t="s">
        <v>40</v>
      </c>
      <c r="Y69" s="10">
        <v>0</v>
      </c>
    </row>
    <row r="70" spans="1:28" x14ac:dyDescent="0.2">
      <c r="A70">
        <v>61</v>
      </c>
      <c r="D70" s="9" t="s">
        <v>284</v>
      </c>
      <c r="E70" s="9" t="s">
        <v>285</v>
      </c>
      <c r="F70" t="s">
        <v>39</v>
      </c>
      <c r="I70" s="10">
        <v>41</v>
      </c>
      <c r="K70" s="10"/>
      <c r="L70" s="10">
        <v>581</v>
      </c>
      <c r="M70" s="11">
        <v>18.741935483870968</v>
      </c>
      <c r="N70" s="10" t="s">
        <v>286</v>
      </c>
      <c r="Q70" s="10">
        <v>358.2</v>
      </c>
      <c r="R70" s="10"/>
      <c r="S70" s="10">
        <v>738</v>
      </c>
      <c r="T70" s="10">
        <v>55</v>
      </c>
      <c r="U70" s="11">
        <f>S70/T70</f>
        <v>13.418181818181818</v>
      </c>
      <c r="V70" s="12" t="s">
        <v>287</v>
      </c>
      <c r="Y70" s="10">
        <v>8</v>
      </c>
    </row>
    <row r="71" spans="1:28" x14ac:dyDescent="0.2">
      <c r="A71">
        <v>62</v>
      </c>
      <c r="D71" s="9" t="s">
        <v>142</v>
      </c>
      <c r="E71" s="9" t="s">
        <v>288</v>
      </c>
      <c r="F71" t="s">
        <v>39</v>
      </c>
      <c r="I71" s="10">
        <v>48</v>
      </c>
      <c r="K71" s="10"/>
      <c r="L71" s="10">
        <v>763</v>
      </c>
      <c r="M71" s="11">
        <v>21.194444444444443</v>
      </c>
      <c r="N71" s="10">
        <v>63</v>
      </c>
      <c r="Q71" s="10">
        <v>28.4</v>
      </c>
      <c r="R71" s="10"/>
      <c r="S71" s="10">
        <v>71</v>
      </c>
      <c r="T71" s="10">
        <v>3</v>
      </c>
      <c r="U71" s="11">
        <f>S71/T71</f>
        <v>23.666666666666668</v>
      </c>
      <c r="V71" s="12" t="s">
        <v>274</v>
      </c>
      <c r="Y71" s="10">
        <v>10</v>
      </c>
    </row>
    <row r="72" spans="1:28" x14ac:dyDescent="0.2">
      <c r="A72">
        <v>63</v>
      </c>
      <c r="D72" s="9" t="s">
        <v>42</v>
      </c>
      <c r="E72" s="9" t="s">
        <v>289</v>
      </c>
      <c r="F72" t="s">
        <v>39</v>
      </c>
      <c r="I72" s="10">
        <v>1</v>
      </c>
      <c r="K72" s="10"/>
      <c r="L72" s="10" t="s">
        <v>40</v>
      </c>
      <c r="M72" s="11" t="s">
        <v>40</v>
      </c>
      <c r="N72" s="10" t="s">
        <v>40</v>
      </c>
      <c r="Q72" s="10" t="s">
        <v>40</v>
      </c>
      <c r="R72" s="10"/>
      <c r="S72" s="10" t="s">
        <v>40</v>
      </c>
      <c r="T72" s="10" t="s">
        <v>40</v>
      </c>
      <c r="U72" s="11" t="s">
        <v>40</v>
      </c>
      <c r="V72" s="12" t="s">
        <v>40</v>
      </c>
      <c r="Y72" s="10">
        <v>1</v>
      </c>
    </row>
    <row r="73" spans="1:28" x14ac:dyDescent="0.2">
      <c r="A73">
        <v>64</v>
      </c>
      <c r="D73" s="9" t="s">
        <v>290</v>
      </c>
      <c r="E73" s="9" t="s">
        <v>291</v>
      </c>
      <c r="F73" t="s">
        <v>39</v>
      </c>
      <c r="I73" s="10">
        <v>5</v>
      </c>
      <c r="K73" s="10"/>
      <c r="L73" s="10">
        <v>15</v>
      </c>
      <c r="M73" s="11">
        <v>5</v>
      </c>
      <c r="N73" s="10" t="s">
        <v>292</v>
      </c>
      <c r="Q73" s="10">
        <v>23</v>
      </c>
      <c r="R73" s="10"/>
      <c r="S73" s="10">
        <v>79</v>
      </c>
      <c r="T73" s="10">
        <v>2</v>
      </c>
      <c r="U73" s="11">
        <f>S73/T73</f>
        <v>39.5</v>
      </c>
      <c r="V73" s="12" t="s">
        <v>293</v>
      </c>
      <c r="Y73" s="10">
        <v>1</v>
      </c>
    </row>
    <row r="74" spans="1:28" x14ac:dyDescent="0.2">
      <c r="A74">
        <v>65</v>
      </c>
      <c r="D74" s="9" t="s">
        <v>297</v>
      </c>
      <c r="E74" s="9" t="s">
        <v>298</v>
      </c>
      <c r="F74" t="s">
        <v>39</v>
      </c>
      <c r="I74" s="10">
        <v>41</v>
      </c>
      <c r="K74" s="10"/>
      <c r="L74" s="10">
        <v>276</v>
      </c>
      <c r="M74" s="11">
        <v>12</v>
      </c>
      <c r="N74" s="10">
        <v>58</v>
      </c>
      <c r="Q74" s="10">
        <v>354.5</v>
      </c>
      <c r="R74" s="10"/>
      <c r="S74" s="10">
        <v>876</v>
      </c>
      <c r="T74" s="10">
        <v>50</v>
      </c>
      <c r="U74" s="11">
        <f>S74/T74</f>
        <v>17.52</v>
      </c>
      <c r="V74" s="12" t="s">
        <v>299</v>
      </c>
      <c r="Y74" s="10">
        <v>9</v>
      </c>
    </row>
    <row r="75" spans="1:28" x14ac:dyDescent="0.2">
      <c r="A75">
        <v>66</v>
      </c>
      <c r="D75" s="16" t="s">
        <v>300</v>
      </c>
      <c r="E75" s="17" t="s">
        <v>301</v>
      </c>
      <c r="F75" t="s">
        <v>39</v>
      </c>
      <c r="I75" s="18">
        <v>43</v>
      </c>
      <c r="K75" s="18"/>
      <c r="L75" s="18">
        <v>499</v>
      </c>
      <c r="M75" s="11">
        <v>15.121212121212121</v>
      </c>
      <c r="N75" s="18">
        <v>55</v>
      </c>
      <c r="Q75" s="18">
        <v>208.3</v>
      </c>
      <c r="R75" s="18"/>
      <c r="S75" s="18">
        <v>852</v>
      </c>
      <c r="T75" s="18">
        <v>43</v>
      </c>
      <c r="U75" s="11">
        <f>S75/T75</f>
        <v>19.813953488372093</v>
      </c>
      <c r="V75" s="20" t="s">
        <v>303</v>
      </c>
      <c r="Y75" s="20" t="s">
        <v>400</v>
      </c>
    </row>
    <row r="76" spans="1:28" x14ac:dyDescent="0.2">
      <c r="D76" s="16" t="s">
        <v>300</v>
      </c>
      <c r="E76" s="17" t="s">
        <v>301</v>
      </c>
      <c r="F76" t="s">
        <v>47</v>
      </c>
      <c r="G76" t="s">
        <v>452</v>
      </c>
      <c r="H76">
        <v>4</v>
      </c>
      <c r="I76" s="18">
        <v>41</v>
      </c>
      <c r="J76">
        <v>29</v>
      </c>
      <c r="K76" s="18">
        <v>4</v>
      </c>
      <c r="L76" s="18">
        <v>413</v>
      </c>
      <c r="M76" s="11">
        <f>L76/(J76-K76)</f>
        <v>16.52</v>
      </c>
      <c r="N76" s="18">
        <v>49</v>
      </c>
      <c r="O76" s="18">
        <v>0</v>
      </c>
      <c r="P76" s="18">
        <v>0</v>
      </c>
      <c r="Q76" s="18">
        <v>205.4</v>
      </c>
      <c r="R76" s="18">
        <v>22</v>
      </c>
      <c r="S76" s="18">
        <v>831</v>
      </c>
      <c r="T76" s="18">
        <v>39</v>
      </c>
      <c r="U76" s="11">
        <f>S76/T76</f>
        <v>21.307692307692307</v>
      </c>
      <c r="V76" s="20" t="s">
        <v>659</v>
      </c>
      <c r="Y76" s="20"/>
      <c r="AB76" t="s">
        <v>658</v>
      </c>
    </row>
    <row r="77" spans="1:28" x14ac:dyDescent="0.2">
      <c r="D77" s="16" t="s">
        <v>300</v>
      </c>
      <c r="E77" s="17" t="s">
        <v>301</v>
      </c>
      <c r="F77" t="s">
        <v>119</v>
      </c>
      <c r="G77" t="s">
        <v>323</v>
      </c>
      <c r="H77" t="s">
        <v>660</v>
      </c>
      <c r="I77" s="18">
        <v>84</v>
      </c>
      <c r="J77">
        <v>29</v>
      </c>
      <c r="K77" s="18">
        <v>4</v>
      </c>
      <c r="L77" s="18">
        <v>912</v>
      </c>
      <c r="M77" s="11" t="s">
        <v>4</v>
      </c>
      <c r="N77" s="18">
        <v>55</v>
      </c>
      <c r="O77" s="18">
        <v>0</v>
      </c>
      <c r="P77" s="18">
        <v>1</v>
      </c>
      <c r="Q77" s="18">
        <v>414.1</v>
      </c>
      <c r="R77" s="18" t="s">
        <v>661</v>
      </c>
      <c r="S77" s="18">
        <v>1683</v>
      </c>
      <c r="T77" s="18">
        <v>82</v>
      </c>
      <c r="U77" s="11">
        <f>S77/T77</f>
        <v>20.524390243902438</v>
      </c>
      <c r="V77" s="20" t="s">
        <v>303</v>
      </c>
      <c r="Y77" s="20" t="s">
        <v>400</v>
      </c>
      <c r="AB77" t="s">
        <v>49</v>
      </c>
    </row>
    <row r="78" spans="1:28" x14ac:dyDescent="0.2">
      <c r="A78">
        <v>67</v>
      </c>
      <c r="D78" s="9" t="s">
        <v>304</v>
      </c>
      <c r="E78" s="9" t="s">
        <v>305</v>
      </c>
      <c r="F78" t="s">
        <v>39</v>
      </c>
      <c r="I78" s="10">
        <v>1</v>
      </c>
      <c r="K78" s="10"/>
      <c r="L78" s="10" t="s">
        <v>40</v>
      </c>
      <c r="M78" s="11" t="s">
        <v>40</v>
      </c>
      <c r="N78" s="10" t="s">
        <v>40</v>
      </c>
      <c r="Q78" s="10" t="s">
        <v>40</v>
      </c>
      <c r="R78" s="10"/>
      <c r="S78" s="10" t="s">
        <v>40</v>
      </c>
      <c r="T78" s="10" t="s">
        <v>40</v>
      </c>
      <c r="U78" s="11" t="s">
        <v>40</v>
      </c>
      <c r="V78" s="12" t="s">
        <v>40</v>
      </c>
      <c r="Y78" s="12" t="s">
        <v>90</v>
      </c>
    </row>
    <row r="79" spans="1:28" x14ac:dyDescent="0.2">
      <c r="A79">
        <v>68</v>
      </c>
      <c r="D79" s="23" t="s">
        <v>308</v>
      </c>
      <c r="E79" s="26" t="s">
        <v>309</v>
      </c>
      <c r="F79" t="s">
        <v>39</v>
      </c>
      <c r="I79" s="14">
        <v>51</v>
      </c>
      <c r="K79" s="14"/>
      <c r="L79" s="14">
        <v>117</v>
      </c>
      <c r="M79" s="11">
        <v>7.3125</v>
      </c>
      <c r="N79" s="14" t="s">
        <v>662</v>
      </c>
      <c r="Q79" s="14">
        <v>119.1</v>
      </c>
      <c r="R79" s="14"/>
      <c r="S79" s="14">
        <v>564</v>
      </c>
      <c r="T79" s="14">
        <v>23</v>
      </c>
      <c r="U79" s="11">
        <f t="shared" ref="U79:U86" si="1">S79/T79</f>
        <v>24.521739130434781</v>
      </c>
      <c r="V79" s="15" t="s">
        <v>312</v>
      </c>
      <c r="Y79" s="15" t="s">
        <v>242</v>
      </c>
    </row>
    <row r="80" spans="1:28" x14ac:dyDescent="0.2">
      <c r="D80" s="23" t="s">
        <v>308</v>
      </c>
      <c r="E80" s="26" t="s">
        <v>309</v>
      </c>
      <c r="F80" t="s">
        <v>47</v>
      </c>
      <c r="G80" t="s">
        <v>310</v>
      </c>
      <c r="H80" t="s">
        <v>240</v>
      </c>
      <c r="I80" s="14">
        <v>31</v>
      </c>
      <c r="J80">
        <v>17</v>
      </c>
      <c r="K80" s="14">
        <v>3</v>
      </c>
      <c r="L80" s="14">
        <v>45</v>
      </c>
      <c r="M80" s="11">
        <f>L80/(J80-K80)</f>
        <v>3.2142857142857144</v>
      </c>
      <c r="N80" s="14">
        <v>8</v>
      </c>
      <c r="O80" s="14">
        <v>0</v>
      </c>
      <c r="P80" s="14">
        <v>0</v>
      </c>
      <c r="Q80" s="14">
        <v>57</v>
      </c>
      <c r="R80" s="14">
        <v>1</v>
      </c>
      <c r="S80" s="14">
        <v>343</v>
      </c>
      <c r="T80" s="14">
        <v>5</v>
      </c>
      <c r="U80" s="11">
        <f t="shared" si="1"/>
        <v>68.599999999999994</v>
      </c>
      <c r="V80" s="15" t="s">
        <v>123</v>
      </c>
      <c r="Y80" s="15"/>
      <c r="AB80" t="s">
        <v>658</v>
      </c>
    </row>
    <row r="81" spans="1:28" x14ac:dyDescent="0.2">
      <c r="D81" s="23" t="s">
        <v>308</v>
      </c>
      <c r="E81" s="26" t="s">
        <v>309</v>
      </c>
      <c r="F81" t="s">
        <v>119</v>
      </c>
      <c r="G81" t="s">
        <v>310</v>
      </c>
      <c r="H81" t="s">
        <v>240</v>
      </c>
      <c r="I81" s="14">
        <v>82</v>
      </c>
      <c r="J81" t="s">
        <v>311</v>
      </c>
      <c r="K81" s="14" t="s">
        <v>122</v>
      </c>
      <c r="L81" s="14">
        <v>162</v>
      </c>
      <c r="M81" s="11" t="s">
        <v>4</v>
      </c>
      <c r="N81" s="14">
        <v>8</v>
      </c>
      <c r="O81">
        <v>0</v>
      </c>
      <c r="P81">
        <v>0</v>
      </c>
      <c r="Q81" s="14">
        <v>156.1</v>
      </c>
      <c r="R81" s="14" t="s">
        <v>571</v>
      </c>
      <c r="S81" s="14">
        <v>907</v>
      </c>
      <c r="T81" s="14">
        <v>28</v>
      </c>
      <c r="U81" s="11">
        <f t="shared" si="1"/>
        <v>32.392857142857146</v>
      </c>
      <c r="V81" s="15" t="s">
        <v>312</v>
      </c>
      <c r="Y81" s="15" t="s">
        <v>122</v>
      </c>
      <c r="AB81" t="s">
        <v>49</v>
      </c>
    </row>
    <row r="82" spans="1:28" x14ac:dyDescent="0.2">
      <c r="A82">
        <v>69</v>
      </c>
      <c r="D82" s="9" t="s">
        <v>208</v>
      </c>
      <c r="E82" s="9" t="s">
        <v>316</v>
      </c>
      <c r="F82" t="s">
        <v>39</v>
      </c>
      <c r="I82" s="10">
        <v>13</v>
      </c>
      <c r="K82" s="10"/>
      <c r="L82" s="10">
        <v>115</v>
      </c>
      <c r="M82" s="11">
        <v>10.454545454545455</v>
      </c>
      <c r="N82" s="10" t="s">
        <v>263</v>
      </c>
      <c r="Q82" s="10">
        <v>1.5</v>
      </c>
      <c r="R82" s="10"/>
      <c r="S82" s="10">
        <v>7</v>
      </c>
      <c r="T82" s="10">
        <v>1</v>
      </c>
      <c r="U82" s="11">
        <f t="shared" si="1"/>
        <v>7</v>
      </c>
      <c r="V82" s="12" t="s">
        <v>317</v>
      </c>
      <c r="Y82" s="10">
        <v>4</v>
      </c>
    </row>
    <row r="83" spans="1:28" x14ac:dyDescent="0.2">
      <c r="A83">
        <v>70</v>
      </c>
      <c r="D83" s="9" t="s">
        <v>321</v>
      </c>
      <c r="E83" s="9" t="s">
        <v>322</v>
      </c>
      <c r="F83" t="s">
        <v>39</v>
      </c>
      <c r="I83" s="10">
        <v>115</v>
      </c>
      <c r="K83" s="10"/>
      <c r="L83" s="10">
        <v>492</v>
      </c>
      <c r="M83" s="11">
        <v>9.6470588235294112</v>
      </c>
      <c r="N83" s="10">
        <v>63</v>
      </c>
      <c r="Q83" s="10">
        <v>991.5</v>
      </c>
      <c r="R83" s="10"/>
      <c r="S83" s="10">
        <v>2704</v>
      </c>
      <c r="T83" s="10">
        <v>163</v>
      </c>
      <c r="U83" s="11">
        <f t="shared" si="1"/>
        <v>16.588957055214724</v>
      </c>
      <c r="V83" s="12" t="s">
        <v>130</v>
      </c>
      <c r="Y83" s="10">
        <v>34</v>
      </c>
    </row>
    <row r="84" spans="1:28" x14ac:dyDescent="0.2">
      <c r="C84">
        <v>7</v>
      </c>
      <c r="D84" s="9" t="s">
        <v>321</v>
      </c>
      <c r="E84" s="9" t="s">
        <v>322</v>
      </c>
      <c r="F84" t="s">
        <v>47</v>
      </c>
      <c r="G84" t="s">
        <v>323</v>
      </c>
      <c r="H84">
        <v>5</v>
      </c>
      <c r="I84" s="10">
        <v>63</v>
      </c>
      <c r="J84">
        <v>50</v>
      </c>
      <c r="K84" s="10">
        <v>12</v>
      </c>
      <c r="L84" s="10">
        <v>1148</v>
      </c>
      <c r="M84" s="11">
        <v>30.21</v>
      </c>
      <c r="N84" s="10">
        <v>81</v>
      </c>
      <c r="O84" s="10">
        <v>0</v>
      </c>
      <c r="P84" s="10">
        <v>7</v>
      </c>
      <c r="Q84" s="10">
        <v>366.2</v>
      </c>
      <c r="R84" s="10">
        <v>30</v>
      </c>
      <c r="S84" s="10">
        <v>1463</v>
      </c>
      <c r="T84" s="10">
        <v>67</v>
      </c>
      <c r="U84" s="11">
        <f t="shared" si="1"/>
        <v>21.835820895522389</v>
      </c>
      <c r="V84" s="12" t="s">
        <v>398</v>
      </c>
      <c r="Y84" s="10"/>
      <c r="AB84" t="s">
        <v>658</v>
      </c>
    </row>
    <row r="85" spans="1:28" x14ac:dyDescent="0.2">
      <c r="C85">
        <v>7</v>
      </c>
      <c r="D85" s="9" t="s">
        <v>321</v>
      </c>
      <c r="E85" s="9" t="s">
        <v>322</v>
      </c>
      <c r="F85" t="s">
        <v>119</v>
      </c>
      <c r="G85" t="s">
        <v>323</v>
      </c>
      <c r="H85">
        <v>5</v>
      </c>
      <c r="I85" s="10">
        <v>178</v>
      </c>
      <c r="J85" t="s">
        <v>324</v>
      </c>
      <c r="K85" s="10" t="s">
        <v>246</v>
      </c>
      <c r="L85" s="10">
        <v>1640</v>
      </c>
      <c r="M85" s="11" t="s">
        <v>4</v>
      </c>
      <c r="N85" s="10">
        <v>81</v>
      </c>
      <c r="O85">
        <v>0</v>
      </c>
      <c r="P85" t="s">
        <v>325</v>
      </c>
      <c r="Q85" s="10">
        <v>1358.1</v>
      </c>
      <c r="R85" s="10" t="s">
        <v>663</v>
      </c>
      <c r="S85" s="10">
        <v>4167</v>
      </c>
      <c r="T85" s="10">
        <v>232</v>
      </c>
      <c r="U85" s="11">
        <f t="shared" si="1"/>
        <v>17.961206896551722</v>
      </c>
      <c r="V85" s="12" t="s">
        <v>130</v>
      </c>
      <c r="Y85" s="10"/>
      <c r="AB85" t="s">
        <v>49</v>
      </c>
    </row>
    <row r="86" spans="1:28" x14ac:dyDescent="0.2">
      <c r="A86">
        <v>71</v>
      </c>
      <c r="D86" s="9" t="s">
        <v>328</v>
      </c>
      <c r="E86" s="9" t="s">
        <v>329</v>
      </c>
      <c r="F86" t="s">
        <v>39</v>
      </c>
      <c r="I86" s="10">
        <v>98</v>
      </c>
      <c r="K86" s="10"/>
      <c r="L86" s="10">
        <v>2439</v>
      </c>
      <c r="M86" s="11">
        <v>34.842857142857142</v>
      </c>
      <c r="N86" s="10" t="s">
        <v>330</v>
      </c>
      <c r="Q86" s="10">
        <v>49.1</v>
      </c>
      <c r="R86" s="10"/>
      <c r="S86" s="10">
        <v>119</v>
      </c>
      <c r="T86" s="10">
        <v>6</v>
      </c>
      <c r="U86" s="11">
        <f t="shared" si="1"/>
        <v>19.833333333333332</v>
      </c>
      <c r="V86" s="12" t="s">
        <v>183</v>
      </c>
      <c r="Y86" s="10">
        <v>47</v>
      </c>
    </row>
    <row r="87" spans="1:28" x14ac:dyDescent="0.2">
      <c r="A87">
        <v>72</v>
      </c>
      <c r="D87" s="9" t="s">
        <v>164</v>
      </c>
      <c r="E87" s="9" t="s">
        <v>331</v>
      </c>
      <c r="F87" t="s">
        <v>39</v>
      </c>
      <c r="I87" s="10">
        <v>84</v>
      </c>
      <c r="K87" s="10"/>
      <c r="L87" s="10">
        <v>1652</v>
      </c>
      <c r="M87" s="11">
        <v>22.026666666666667</v>
      </c>
      <c r="N87" s="10" t="s">
        <v>332</v>
      </c>
      <c r="Q87" s="10">
        <v>3</v>
      </c>
      <c r="R87" s="10"/>
      <c r="S87" s="10">
        <v>9</v>
      </c>
      <c r="T87" s="10">
        <v>0</v>
      </c>
      <c r="U87" s="11" t="s">
        <v>40</v>
      </c>
      <c r="V87" s="12" t="s">
        <v>112</v>
      </c>
      <c r="Y87" s="10">
        <v>19</v>
      </c>
    </row>
    <row r="88" spans="1:28" x14ac:dyDescent="0.2">
      <c r="A88">
        <v>73</v>
      </c>
      <c r="D88" s="9" t="s">
        <v>147</v>
      </c>
      <c r="E88" s="9" t="s">
        <v>334</v>
      </c>
      <c r="F88" t="s">
        <v>39</v>
      </c>
      <c r="I88" s="10">
        <v>2</v>
      </c>
      <c r="K88" s="10"/>
      <c r="L88" s="10" t="s">
        <v>40</v>
      </c>
      <c r="M88" s="11" t="s">
        <v>40</v>
      </c>
      <c r="N88" s="10" t="s">
        <v>40</v>
      </c>
      <c r="Q88" s="10" t="s">
        <v>40</v>
      </c>
      <c r="R88" s="10"/>
      <c r="S88" s="10" t="s">
        <v>40</v>
      </c>
      <c r="T88" s="10" t="s">
        <v>40</v>
      </c>
      <c r="U88" s="11" t="s">
        <v>40</v>
      </c>
      <c r="V88" s="12" t="s">
        <v>40</v>
      </c>
      <c r="Y88" s="10">
        <v>0</v>
      </c>
    </row>
    <row r="89" spans="1:28" x14ac:dyDescent="0.2">
      <c r="A89">
        <v>74</v>
      </c>
      <c r="D89" s="9" t="s">
        <v>333</v>
      </c>
      <c r="E89" s="9" t="s">
        <v>334</v>
      </c>
      <c r="F89" t="s">
        <v>39</v>
      </c>
      <c r="I89" s="10">
        <v>53</v>
      </c>
      <c r="K89" s="10"/>
      <c r="L89" s="10">
        <v>1567</v>
      </c>
      <c r="M89" s="11">
        <v>38.219512195121951</v>
      </c>
      <c r="N89" s="10" t="s">
        <v>335</v>
      </c>
      <c r="Q89" s="10">
        <v>720.5</v>
      </c>
      <c r="R89" s="10"/>
      <c r="S89" s="10">
        <v>1459</v>
      </c>
      <c r="T89" s="10">
        <v>107</v>
      </c>
      <c r="U89" s="11">
        <f>S89/T89</f>
        <v>13.635514018691589</v>
      </c>
      <c r="V89" s="12" t="s">
        <v>336</v>
      </c>
      <c r="Y89" s="10">
        <v>25</v>
      </c>
    </row>
    <row r="90" spans="1:28" x14ac:dyDescent="0.2">
      <c r="A90">
        <v>75</v>
      </c>
      <c r="D90" s="9" t="s">
        <v>200</v>
      </c>
      <c r="E90" s="9" t="s">
        <v>337</v>
      </c>
      <c r="F90" t="s">
        <v>39</v>
      </c>
      <c r="I90" s="10">
        <v>22</v>
      </c>
      <c r="K90" s="10"/>
      <c r="L90" s="10">
        <v>17</v>
      </c>
      <c r="M90" s="11">
        <v>4.25</v>
      </c>
      <c r="N90" s="10">
        <v>9</v>
      </c>
      <c r="Q90" s="10" t="s">
        <v>40</v>
      </c>
      <c r="R90" s="10"/>
      <c r="S90" s="10" t="s">
        <v>40</v>
      </c>
      <c r="T90" s="10" t="s">
        <v>40</v>
      </c>
      <c r="U90" s="11" t="s">
        <v>40</v>
      </c>
      <c r="V90" s="12" t="s">
        <v>40</v>
      </c>
      <c r="Y90" s="10">
        <v>0</v>
      </c>
    </row>
    <row r="91" spans="1:28" x14ac:dyDescent="0.2">
      <c r="A91">
        <v>76</v>
      </c>
      <c r="D91" s="16" t="s">
        <v>338</v>
      </c>
      <c r="E91" s="9" t="s">
        <v>339</v>
      </c>
      <c r="F91" t="s">
        <v>39</v>
      </c>
      <c r="I91" s="18">
        <v>42</v>
      </c>
      <c r="K91" s="18"/>
      <c r="L91" s="18">
        <v>190</v>
      </c>
      <c r="M91" s="11">
        <v>7.916666666666667</v>
      </c>
      <c r="N91" s="18">
        <v>59</v>
      </c>
      <c r="Q91" s="18">
        <v>143.1</v>
      </c>
      <c r="R91" s="18"/>
      <c r="S91" s="18">
        <v>702</v>
      </c>
      <c r="T91" s="18">
        <v>16</v>
      </c>
      <c r="U91" s="11">
        <f>S91/T91</f>
        <v>43.875</v>
      </c>
      <c r="V91" s="12" t="s">
        <v>340</v>
      </c>
      <c r="Y91" s="12" t="s">
        <v>191</v>
      </c>
    </row>
    <row r="92" spans="1:28" x14ac:dyDescent="0.2">
      <c r="A92">
        <v>77</v>
      </c>
      <c r="D92" s="9" t="s">
        <v>231</v>
      </c>
      <c r="E92" s="9" t="s">
        <v>341</v>
      </c>
      <c r="F92" t="s">
        <v>39</v>
      </c>
      <c r="I92" s="10">
        <v>9</v>
      </c>
      <c r="K92" s="10"/>
      <c r="L92" s="10">
        <v>28</v>
      </c>
      <c r="M92" s="11">
        <v>4.666666666666667</v>
      </c>
      <c r="N92" s="10">
        <v>13</v>
      </c>
      <c r="Q92" s="10" t="s">
        <v>40</v>
      </c>
      <c r="R92" s="10"/>
      <c r="S92" s="10" t="s">
        <v>40</v>
      </c>
      <c r="T92" s="10" t="s">
        <v>40</v>
      </c>
      <c r="U92" s="11" t="s">
        <v>40</v>
      </c>
      <c r="V92" s="12" t="s">
        <v>40</v>
      </c>
      <c r="Y92" s="10">
        <v>1</v>
      </c>
    </row>
    <row r="93" spans="1:28" x14ac:dyDescent="0.2">
      <c r="A93">
        <v>78</v>
      </c>
      <c r="D93" s="9" t="s">
        <v>142</v>
      </c>
      <c r="E93" s="9" t="s">
        <v>342</v>
      </c>
      <c r="F93" t="s">
        <v>39</v>
      </c>
      <c r="I93" s="10">
        <v>1</v>
      </c>
      <c r="K93" s="10"/>
      <c r="L93" s="10" t="s">
        <v>40</v>
      </c>
      <c r="M93" s="11" t="s">
        <v>40</v>
      </c>
      <c r="N93" s="10" t="s">
        <v>40</v>
      </c>
      <c r="Q93" s="10" t="s">
        <v>40</v>
      </c>
      <c r="R93" s="10"/>
      <c r="S93" s="10" t="s">
        <v>40</v>
      </c>
      <c r="T93" s="10" t="s">
        <v>40</v>
      </c>
      <c r="U93" s="11" t="s">
        <v>40</v>
      </c>
      <c r="V93" s="12" t="s">
        <v>40</v>
      </c>
      <c r="Y93" s="10">
        <v>1</v>
      </c>
    </row>
    <row r="94" spans="1:28" x14ac:dyDescent="0.2">
      <c r="A94">
        <v>79</v>
      </c>
      <c r="D94" s="9" t="s">
        <v>343</v>
      </c>
      <c r="E94" s="9" t="s">
        <v>344</v>
      </c>
      <c r="F94" t="s">
        <v>39</v>
      </c>
      <c r="I94" s="10">
        <v>6</v>
      </c>
      <c r="K94" s="10"/>
      <c r="L94" s="10">
        <v>16</v>
      </c>
      <c r="M94" s="11">
        <v>5.333333333333333</v>
      </c>
      <c r="N94" s="10">
        <v>6</v>
      </c>
      <c r="Q94" s="10" t="s">
        <v>40</v>
      </c>
      <c r="R94" s="10"/>
      <c r="S94" s="10" t="s">
        <v>40</v>
      </c>
      <c r="T94" s="10" t="s">
        <v>40</v>
      </c>
      <c r="U94" s="11" t="s">
        <v>40</v>
      </c>
      <c r="V94" s="12" t="s">
        <v>40</v>
      </c>
      <c r="Y94" s="10">
        <v>0</v>
      </c>
    </row>
    <row r="95" spans="1:28" x14ac:dyDescent="0.2">
      <c r="A95">
        <v>80</v>
      </c>
      <c r="D95" s="9" t="s">
        <v>345</v>
      </c>
      <c r="E95" s="9" t="s">
        <v>346</v>
      </c>
      <c r="F95" t="s">
        <v>39</v>
      </c>
      <c r="I95" s="10">
        <v>6</v>
      </c>
      <c r="K95" s="10"/>
      <c r="L95" s="10">
        <v>21</v>
      </c>
      <c r="M95" s="11">
        <v>10.5</v>
      </c>
      <c r="N95" s="10" t="s">
        <v>292</v>
      </c>
      <c r="Q95" s="10" t="s">
        <v>40</v>
      </c>
      <c r="R95" s="10"/>
      <c r="S95" s="10" t="s">
        <v>40</v>
      </c>
      <c r="T95" s="10" t="s">
        <v>40</v>
      </c>
      <c r="U95" s="11" t="s">
        <v>40</v>
      </c>
      <c r="V95" s="12" t="s">
        <v>40</v>
      </c>
      <c r="Y95" s="10">
        <v>1</v>
      </c>
    </row>
    <row r="96" spans="1:28" x14ac:dyDescent="0.2">
      <c r="A96">
        <v>81</v>
      </c>
      <c r="D96" s="9" t="s">
        <v>142</v>
      </c>
      <c r="E96" s="9" t="s">
        <v>347</v>
      </c>
      <c r="F96" t="s">
        <v>39</v>
      </c>
      <c r="I96" s="10">
        <v>3</v>
      </c>
      <c r="K96" s="10"/>
      <c r="L96" s="10">
        <v>1</v>
      </c>
      <c r="M96" s="11" t="s">
        <v>40</v>
      </c>
      <c r="N96" s="10" t="s">
        <v>96</v>
      </c>
      <c r="Q96" s="10" t="s">
        <v>40</v>
      </c>
      <c r="R96" s="10"/>
      <c r="S96" s="10" t="s">
        <v>40</v>
      </c>
      <c r="T96" s="10" t="s">
        <v>40</v>
      </c>
      <c r="U96" s="11" t="s">
        <v>40</v>
      </c>
      <c r="V96" s="12" t="s">
        <v>40</v>
      </c>
      <c r="Y96" s="10">
        <v>2</v>
      </c>
    </row>
    <row r="97" spans="1:28" x14ac:dyDescent="0.2">
      <c r="A97">
        <v>82</v>
      </c>
      <c r="D97" s="25" t="s">
        <v>348</v>
      </c>
      <c r="E97" s="17" t="s">
        <v>349</v>
      </c>
      <c r="F97" t="s">
        <v>39</v>
      </c>
      <c r="I97" s="18">
        <v>36</v>
      </c>
      <c r="K97" s="18"/>
      <c r="L97" s="18">
        <v>341</v>
      </c>
      <c r="M97" s="11">
        <v>17.05</v>
      </c>
      <c r="N97" s="18" t="s">
        <v>136</v>
      </c>
      <c r="Q97" s="18">
        <v>38.299999999999997</v>
      </c>
      <c r="R97" s="18"/>
      <c r="S97" s="18">
        <v>145</v>
      </c>
      <c r="T97" s="18">
        <v>6</v>
      </c>
      <c r="U97" s="11">
        <f t="shared" ref="U97:U103" si="2">S97/T97</f>
        <v>24.166666666666668</v>
      </c>
      <c r="V97" s="20" t="s">
        <v>350</v>
      </c>
      <c r="Y97" s="20" t="s">
        <v>351</v>
      </c>
    </row>
    <row r="98" spans="1:28" x14ac:dyDescent="0.2">
      <c r="A98">
        <v>83</v>
      </c>
      <c r="D98" s="16" t="s">
        <v>208</v>
      </c>
      <c r="E98" s="9" t="s">
        <v>352</v>
      </c>
      <c r="F98" t="s">
        <v>39</v>
      </c>
      <c r="I98" s="18">
        <v>9</v>
      </c>
      <c r="K98" s="18"/>
      <c r="L98" s="18">
        <v>33</v>
      </c>
      <c r="M98" s="11">
        <v>11</v>
      </c>
      <c r="N98" s="18" t="s">
        <v>353</v>
      </c>
      <c r="Q98" s="18">
        <v>8</v>
      </c>
      <c r="R98" s="18"/>
      <c r="S98" s="18">
        <v>39</v>
      </c>
      <c r="T98" s="10">
        <v>3</v>
      </c>
      <c r="U98" s="11">
        <f t="shared" si="2"/>
        <v>13</v>
      </c>
      <c r="V98" s="12" t="s">
        <v>204</v>
      </c>
      <c r="Y98" s="12" t="s">
        <v>242</v>
      </c>
    </row>
    <row r="99" spans="1:28" x14ac:dyDescent="0.2">
      <c r="A99">
        <v>84</v>
      </c>
      <c r="D99" s="16" t="s">
        <v>354</v>
      </c>
      <c r="E99" s="9" t="s">
        <v>355</v>
      </c>
      <c r="F99" t="s">
        <v>39</v>
      </c>
      <c r="I99" s="18">
        <v>28</v>
      </c>
      <c r="K99" s="18"/>
      <c r="L99" s="18">
        <v>531</v>
      </c>
      <c r="M99" s="11">
        <v>24.136363636363637</v>
      </c>
      <c r="N99" s="18">
        <v>60</v>
      </c>
      <c r="Q99" s="18">
        <v>7.4</v>
      </c>
      <c r="R99" s="18"/>
      <c r="S99" s="18">
        <v>45</v>
      </c>
      <c r="T99" s="10">
        <v>2</v>
      </c>
      <c r="U99" s="11">
        <f t="shared" si="2"/>
        <v>22.5</v>
      </c>
      <c r="V99" s="12" t="s">
        <v>73</v>
      </c>
      <c r="Y99" s="12" t="s">
        <v>356</v>
      </c>
    </row>
    <row r="100" spans="1:28" x14ac:dyDescent="0.2">
      <c r="A100">
        <v>85</v>
      </c>
      <c r="D100" s="16" t="s">
        <v>357</v>
      </c>
      <c r="E100" s="17" t="s">
        <v>358</v>
      </c>
      <c r="F100" t="s">
        <v>39</v>
      </c>
      <c r="I100" s="18">
        <v>133</v>
      </c>
      <c r="K100" s="18"/>
      <c r="L100" s="18">
        <v>4080</v>
      </c>
      <c r="M100" s="11">
        <v>38.13084112149533</v>
      </c>
      <c r="N100" s="18" t="s">
        <v>360</v>
      </c>
      <c r="Q100" s="18">
        <v>30.2</v>
      </c>
      <c r="R100" s="18"/>
      <c r="S100" s="18">
        <v>119</v>
      </c>
      <c r="T100" s="18">
        <v>4</v>
      </c>
      <c r="U100" s="11">
        <f t="shared" si="2"/>
        <v>29.75</v>
      </c>
      <c r="V100" s="20" t="s">
        <v>274</v>
      </c>
      <c r="Y100" s="20" t="s">
        <v>664</v>
      </c>
    </row>
    <row r="101" spans="1:28" x14ac:dyDescent="0.2">
      <c r="D101" s="16" t="s">
        <v>357</v>
      </c>
      <c r="E101" s="17" t="s">
        <v>358</v>
      </c>
      <c r="F101" t="s">
        <v>47</v>
      </c>
      <c r="G101" t="s">
        <v>323</v>
      </c>
      <c r="H101">
        <v>5</v>
      </c>
      <c r="I101" s="18">
        <v>61</v>
      </c>
      <c r="J101">
        <v>59</v>
      </c>
      <c r="K101" s="18">
        <v>10</v>
      </c>
      <c r="L101" s="18">
        <v>2234</v>
      </c>
      <c r="M101" s="11">
        <f>L101/(J101-K101)</f>
        <v>45.591836734693878</v>
      </c>
      <c r="N101" s="18">
        <v>131</v>
      </c>
      <c r="O101" s="18">
        <v>5</v>
      </c>
      <c r="P101" s="18">
        <v>10</v>
      </c>
      <c r="Q101" s="18">
        <v>15</v>
      </c>
      <c r="R101" s="18">
        <v>1</v>
      </c>
      <c r="S101" s="18">
        <v>54</v>
      </c>
      <c r="T101" s="18">
        <v>3</v>
      </c>
      <c r="U101" s="11">
        <f t="shared" si="2"/>
        <v>18</v>
      </c>
      <c r="V101" s="20" t="s">
        <v>362</v>
      </c>
      <c r="Y101" s="20"/>
      <c r="AB101" t="s">
        <v>658</v>
      </c>
    </row>
    <row r="102" spans="1:28" x14ac:dyDescent="0.2">
      <c r="C102">
        <v>8</v>
      </c>
      <c r="D102" s="16" t="s">
        <v>357</v>
      </c>
      <c r="E102" s="17" t="s">
        <v>358</v>
      </c>
      <c r="F102" t="s">
        <v>119</v>
      </c>
      <c r="G102" t="s">
        <v>323</v>
      </c>
      <c r="H102">
        <v>5</v>
      </c>
      <c r="I102" s="18">
        <v>194</v>
      </c>
      <c r="J102" t="s">
        <v>665</v>
      </c>
      <c r="K102" s="18" t="s">
        <v>613</v>
      </c>
      <c r="L102" s="18">
        <v>6314</v>
      </c>
      <c r="M102" s="11" t="s">
        <v>4</v>
      </c>
      <c r="N102" s="18" t="s">
        <v>360</v>
      </c>
      <c r="O102" t="s">
        <v>302</v>
      </c>
      <c r="P102" s="18" t="s">
        <v>613</v>
      </c>
      <c r="Q102" s="18">
        <v>45.2</v>
      </c>
      <c r="R102" s="18" t="s">
        <v>571</v>
      </c>
      <c r="S102" s="18">
        <v>173</v>
      </c>
      <c r="T102" s="18">
        <v>7</v>
      </c>
      <c r="U102" s="11">
        <f t="shared" si="2"/>
        <v>24.714285714285715</v>
      </c>
      <c r="V102" s="20" t="s">
        <v>362</v>
      </c>
      <c r="Y102" s="20"/>
      <c r="AB102" t="s">
        <v>49</v>
      </c>
    </row>
    <row r="103" spans="1:28" x14ac:dyDescent="0.2">
      <c r="A103">
        <v>86</v>
      </c>
      <c r="D103" s="9" t="s">
        <v>366</v>
      </c>
      <c r="E103" s="9" t="s">
        <v>367</v>
      </c>
      <c r="F103" t="s">
        <v>39</v>
      </c>
      <c r="I103" s="10">
        <v>36</v>
      </c>
      <c r="K103" s="10"/>
      <c r="L103" s="10">
        <v>1259</v>
      </c>
      <c r="M103" s="11">
        <v>43.413793103448278</v>
      </c>
      <c r="N103" s="10" t="s">
        <v>368</v>
      </c>
      <c r="Q103" s="10">
        <v>3.4</v>
      </c>
      <c r="R103" s="10"/>
      <c r="S103" s="10">
        <v>6</v>
      </c>
      <c r="T103" s="10">
        <v>1</v>
      </c>
      <c r="U103" s="11">
        <f t="shared" si="2"/>
        <v>6</v>
      </c>
      <c r="V103" s="12" t="s">
        <v>183</v>
      </c>
      <c r="Y103" s="10">
        <v>10</v>
      </c>
    </row>
    <row r="104" spans="1:28" x14ac:dyDescent="0.2">
      <c r="A104">
        <v>87</v>
      </c>
      <c r="D104" s="9" t="s">
        <v>369</v>
      </c>
      <c r="E104" s="9" t="s">
        <v>370</v>
      </c>
      <c r="F104" t="s">
        <v>39</v>
      </c>
      <c r="I104" s="10">
        <v>9</v>
      </c>
      <c r="K104" s="10"/>
      <c r="L104" s="10">
        <v>6</v>
      </c>
      <c r="M104" s="11">
        <v>3</v>
      </c>
      <c r="N104" s="10" t="s">
        <v>236</v>
      </c>
      <c r="Q104" s="10" t="s">
        <v>40</v>
      </c>
      <c r="R104" s="10"/>
      <c r="S104" s="10" t="s">
        <v>40</v>
      </c>
      <c r="T104" s="10" t="s">
        <v>40</v>
      </c>
      <c r="U104" s="11" t="s">
        <v>40</v>
      </c>
      <c r="V104" s="12" t="s">
        <v>40</v>
      </c>
      <c r="Y104" s="10">
        <v>0</v>
      </c>
    </row>
    <row r="105" spans="1:28" x14ac:dyDescent="0.2">
      <c r="A105">
        <v>88</v>
      </c>
      <c r="D105" s="9" t="s">
        <v>200</v>
      </c>
      <c r="E105" s="9" t="s">
        <v>371</v>
      </c>
      <c r="F105" t="s">
        <v>39</v>
      </c>
      <c r="I105" s="10">
        <v>5</v>
      </c>
      <c r="K105" s="10"/>
      <c r="L105" s="10">
        <v>9</v>
      </c>
      <c r="M105" s="11">
        <v>4.5</v>
      </c>
      <c r="N105" s="10" t="s">
        <v>213</v>
      </c>
      <c r="Q105" s="10" t="s">
        <v>40</v>
      </c>
      <c r="R105" s="10"/>
      <c r="S105" s="10" t="s">
        <v>40</v>
      </c>
      <c r="T105" s="10" t="s">
        <v>40</v>
      </c>
      <c r="U105" s="11" t="s">
        <v>40</v>
      </c>
      <c r="V105" s="12" t="s">
        <v>40</v>
      </c>
      <c r="Y105" s="10">
        <v>0</v>
      </c>
    </row>
    <row r="106" spans="1:28" x14ac:dyDescent="0.2">
      <c r="A106">
        <v>89</v>
      </c>
      <c r="D106" s="9" t="s">
        <v>77</v>
      </c>
      <c r="E106" s="9" t="s">
        <v>372</v>
      </c>
      <c r="F106" t="s">
        <v>39</v>
      </c>
      <c r="I106" s="10">
        <v>1</v>
      </c>
      <c r="K106" s="10"/>
      <c r="L106" s="10" t="s">
        <v>40</v>
      </c>
      <c r="M106" s="11" t="s">
        <v>40</v>
      </c>
      <c r="N106" s="10" t="s">
        <v>40</v>
      </c>
      <c r="Q106" s="10" t="s">
        <v>40</v>
      </c>
      <c r="R106" s="10"/>
      <c r="S106" s="10" t="s">
        <v>40</v>
      </c>
      <c r="T106" s="10" t="s">
        <v>40</v>
      </c>
      <c r="U106" s="11" t="s">
        <v>40</v>
      </c>
      <c r="V106" s="12" t="s">
        <v>40</v>
      </c>
      <c r="Y106" s="10">
        <v>0</v>
      </c>
    </row>
    <row r="107" spans="1:28" x14ac:dyDescent="0.2">
      <c r="A107">
        <v>90</v>
      </c>
      <c r="D107" s="9" t="s">
        <v>375</v>
      </c>
      <c r="E107" s="9" t="s">
        <v>376</v>
      </c>
      <c r="F107" t="s">
        <v>39</v>
      </c>
      <c r="I107" s="10">
        <v>2</v>
      </c>
      <c r="K107" s="10"/>
      <c r="L107" s="10" t="s">
        <v>40</v>
      </c>
      <c r="M107" s="11" t="s">
        <v>40</v>
      </c>
      <c r="N107" s="10" t="s">
        <v>40</v>
      </c>
      <c r="Q107" s="10" t="s">
        <v>40</v>
      </c>
      <c r="R107" s="10"/>
      <c r="S107" s="10" t="s">
        <v>40</v>
      </c>
      <c r="T107" s="10" t="s">
        <v>40</v>
      </c>
      <c r="U107" s="11" t="s">
        <v>40</v>
      </c>
      <c r="V107" s="12" t="s">
        <v>40</v>
      </c>
      <c r="Y107" s="10">
        <v>0</v>
      </c>
    </row>
    <row r="108" spans="1:28" x14ac:dyDescent="0.2">
      <c r="A108">
        <v>91</v>
      </c>
      <c r="D108" s="9" t="s">
        <v>379</v>
      </c>
      <c r="E108" s="9" t="s">
        <v>380</v>
      </c>
      <c r="F108" t="s">
        <v>39</v>
      </c>
      <c r="I108" s="10">
        <v>104</v>
      </c>
      <c r="K108" s="10"/>
      <c r="L108" s="10">
        <v>2159</v>
      </c>
      <c r="M108" s="11">
        <v>22.489583333333332</v>
      </c>
      <c r="N108" s="10" t="s">
        <v>381</v>
      </c>
      <c r="Q108" s="10">
        <v>85.5</v>
      </c>
      <c r="R108" s="10"/>
      <c r="S108" s="10">
        <v>237</v>
      </c>
      <c r="T108" s="10">
        <v>15</v>
      </c>
      <c r="U108" s="11">
        <f>S108/T108</f>
        <v>15.8</v>
      </c>
      <c r="V108" s="12" t="s">
        <v>382</v>
      </c>
      <c r="Y108" s="10">
        <v>19</v>
      </c>
    </row>
    <row r="109" spans="1:28" x14ac:dyDescent="0.2">
      <c r="A109">
        <v>92</v>
      </c>
      <c r="D109" s="9" t="s">
        <v>258</v>
      </c>
      <c r="E109" s="13" t="s">
        <v>383</v>
      </c>
      <c r="F109" t="s">
        <v>39</v>
      </c>
      <c r="I109" s="14">
        <v>2</v>
      </c>
      <c r="K109" s="14"/>
      <c r="L109" s="14">
        <v>1</v>
      </c>
      <c r="M109" s="11">
        <v>0.5</v>
      </c>
      <c r="N109" s="14">
        <v>1</v>
      </c>
      <c r="Q109" s="10" t="s">
        <v>40</v>
      </c>
      <c r="R109" s="10"/>
      <c r="S109" s="10" t="s">
        <v>40</v>
      </c>
      <c r="T109" s="10" t="s">
        <v>40</v>
      </c>
      <c r="U109" s="11" t="s">
        <v>40</v>
      </c>
      <c r="V109" s="12" t="s">
        <v>40</v>
      </c>
      <c r="Y109" s="15">
        <v>0</v>
      </c>
    </row>
    <row r="110" spans="1:28" x14ac:dyDescent="0.2">
      <c r="A110">
        <v>93</v>
      </c>
      <c r="D110" s="9" t="s">
        <v>208</v>
      </c>
      <c r="E110" s="13" t="s">
        <v>394</v>
      </c>
      <c r="F110" t="s">
        <v>39</v>
      </c>
      <c r="I110" s="14">
        <v>59</v>
      </c>
      <c r="K110" s="14"/>
      <c r="L110" s="14">
        <v>183</v>
      </c>
      <c r="M110" s="11">
        <v>6.3103448275862073</v>
      </c>
      <c r="N110" s="14">
        <v>24</v>
      </c>
      <c r="Q110" s="10">
        <v>312.10000000000002</v>
      </c>
      <c r="R110" s="10"/>
      <c r="S110" s="10">
        <v>1283</v>
      </c>
      <c r="T110" s="10">
        <v>64</v>
      </c>
      <c r="U110" s="11">
        <f>S110/T110</f>
        <v>20.046875</v>
      </c>
      <c r="V110" s="12" t="s">
        <v>399</v>
      </c>
      <c r="Y110" s="12" t="s">
        <v>400</v>
      </c>
    </row>
    <row r="111" spans="1:28" x14ac:dyDescent="0.2">
      <c r="A111">
        <v>94</v>
      </c>
      <c r="D111" s="23" t="s">
        <v>393</v>
      </c>
      <c r="E111" s="26" t="s">
        <v>394</v>
      </c>
      <c r="F111" t="s">
        <v>39</v>
      </c>
      <c r="I111" s="14">
        <v>65</v>
      </c>
      <c r="K111" s="14"/>
      <c r="L111" s="14">
        <v>206</v>
      </c>
      <c r="M111" s="11">
        <v>5.15</v>
      </c>
      <c r="N111" s="14" t="s">
        <v>397</v>
      </c>
      <c r="O111">
        <v>0</v>
      </c>
      <c r="P111" s="14">
        <v>0</v>
      </c>
      <c r="Q111" s="14">
        <v>86.4</v>
      </c>
      <c r="R111" s="14"/>
      <c r="S111" s="14">
        <v>488</v>
      </c>
      <c r="T111" s="14">
        <v>16</v>
      </c>
      <c r="U111" s="11">
        <f>S111/T111</f>
        <v>30.5</v>
      </c>
      <c r="V111" s="15" t="s">
        <v>398</v>
      </c>
      <c r="Y111" s="15" t="s">
        <v>403</v>
      </c>
    </row>
    <row r="112" spans="1:28" x14ac:dyDescent="0.2">
      <c r="C112">
        <v>9</v>
      </c>
      <c r="D112" s="23" t="s">
        <v>393</v>
      </c>
      <c r="E112" s="26" t="s">
        <v>394</v>
      </c>
      <c r="F112" t="s">
        <v>47</v>
      </c>
      <c r="G112" t="s">
        <v>666</v>
      </c>
      <c r="I112" s="14">
        <v>11</v>
      </c>
      <c r="J112">
        <v>7</v>
      </c>
      <c r="K112" s="14">
        <v>0</v>
      </c>
      <c r="L112" s="14">
        <v>18</v>
      </c>
      <c r="M112" s="11">
        <f>L112/(J112-K112)</f>
        <v>2.5714285714285716</v>
      </c>
      <c r="N112" s="14">
        <v>8</v>
      </c>
      <c r="O112" s="14">
        <v>0</v>
      </c>
      <c r="P112" s="14">
        <v>0</v>
      </c>
      <c r="Q112" s="14">
        <v>23</v>
      </c>
      <c r="R112" s="14">
        <v>1</v>
      </c>
      <c r="S112" s="14">
        <v>136</v>
      </c>
      <c r="T112" s="14">
        <v>2</v>
      </c>
      <c r="U112" s="11">
        <f>S112/T112</f>
        <v>68</v>
      </c>
      <c r="V112" s="15" t="s">
        <v>44</v>
      </c>
      <c r="Y112" s="15"/>
      <c r="AB112" t="s">
        <v>658</v>
      </c>
    </row>
    <row r="113" spans="1:28" x14ac:dyDescent="0.2">
      <c r="D113" s="23" t="s">
        <v>393</v>
      </c>
      <c r="E113" s="26" t="s">
        <v>394</v>
      </c>
      <c r="F113" t="s">
        <v>119</v>
      </c>
      <c r="G113" t="s">
        <v>395</v>
      </c>
      <c r="H113">
        <v>1</v>
      </c>
      <c r="I113" s="14">
        <v>76</v>
      </c>
      <c r="J113" t="s">
        <v>325</v>
      </c>
      <c r="K113" s="14" t="s">
        <v>396</v>
      </c>
      <c r="L113" s="14">
        <v>224</v>
      </c>
      <c r="M113" s="11" t="s">
        <v>4</v>
      </c>
      <c r="N113" s="14" t="s">
        <v>397</v>
      </c>
      <c r="O113">
        <v>0</v>
      </c>
      <c r="P113">
        <v>0</v>
      </c>
      <c r="Q113" s="14">
        <v>109.4</v>
      </c>
      <c r="R113" s="14" t="s">
        <v>571</v>
      </c>
      <c r="S113" s="14">
        <v>624</v>
      </c>
      <c r="T113" s="14">
        <v>18</v>
      </c>
      <c r="U113" s="11">
        <f>S113/T113</f>
        <v>34.666666666666664</v>
      </c>
      <c r="V113" s="15" t="s">
        <v>398</v>
      </c>
      <c r="Y113" s="15"/>
      <c r="AB113" t="s">
        <v>49</v>
      </c>
    </row>
    <row r="114" spans="1:28" x14ac:dyDescent="0.2">
      <c r="A114">
        <v>95</v>
      </c>
      <c r="D114" s="9" t="s">
        <v>369</v>
      </c>
      <c r="E114" s="9" t="s">
        <v>406</v>
      </c>
      <c r="F114" t="s">
        <v>39</v>
      </c>
      <c r="I114" s="10">
        <v>3</v>
      </c>
      <c r="K114" s="10"/>
      <c r="L114" s="10" t="s">
        <v>40</v>
      </c>
      <c r="M114" s="11" t="s">
        <v>40</v>
      </c>
      <c r="N114" s="10" t="s">
        <v>40</v>
      </c>
      <c r="Q114" s="10" t="s">
        <v>40</v>
      </c>
      <c r="R114" s="10"/>
      <c r="S114" s="10" t="s">
        <v>40</v>
      </c>
      <c r="T114" s="10" t="s">
        <v>40</v>
      </c>
      <c r="U114" s="11" t="s">
        <v>40</v>
      </c>
      <c r="V114" s="12" t="s">
        <v>40</v>
      </c>
      <c r="Y114" s="10">
        <v>0</v>
      </c>
    </row>
    <row r="115" spans="1:28" x14ac:dyDescent="0.2">
      <c r="A115">
        <v>96</v>
      </c>
      <c r="D115" s="9" t="s">
        <v>409</v>
      </c>
      <c r="E115" s="9" t="s">
        <v>410</v>
      </c>
      <c r="F115" t="s">
        <v>39</v>
      </c>
      <c r="I115" s="10">
        <v>1</v>
      </c>
      <c r="K115" s="10"/>
      <c r="L115" s="10" t="s">
        <v>40</v>
      </c>
      <c r="M115" s="11" t="s">
        <v>40</v>
      </c>
      <c r="N115" s="10" t="s">
        <v>40</v>
      </c>
      <c r="Q115" s="10" t="s">
        <v>40</v>
      </c>
      <c r="R115" s="10"/>
      <c r="S115" s="10" t="s">
        <v>40</v>
      </c>
      <c r="T115" s="10" t="s">
        <v>40</v>
      </c>
      <c r="U115" s="11" t="s">
        <v>40</v>
      </c>
      <c r="V115" s="12" t="s">
        <v>40</v>
      </c>
      <c r="Y115" s="10">
        <v>0</v>
      </c>
    </row>
    <row r="116" spans="1:28" x14ac:dyDescent="0.2">
      <c r="A116">
        <v>97</v>
      </c>
      <c r="D116" s="9" t="s">
        <v>411</v>
      </c>
      <c r="E116" s="9" t="s">
        <v>412</v>
      </c>
      <c r="F116" t="s">
        <v>39</v>
      </c>
      <c r="I116" s="10">
        <v>122</v>
      </c>
      <c r="K116" s="10"/>
      <c r="L116" s="10">
        <v>3122</v>
      </c>
      <c r="M116" s="11">
        <v>29.733333333333334</v>
      </c>
      <c r="N116" s="10" t="s">
        <v>413</v>
      </c>
      <c r="Q116" s="10">
        <v>720.3</v>
      </c>
      <c r="R116" s="10"/>
      <c r="S116" s="10">
        <v>1569</v>
      </c>
      <c r="T116" s="10">
        <v>98</v>
      </c>
      <c r="U116" s="11">
        <f>S116/T116</f>
        <v>16.010204081632654</v>
      </c>
      <c r="V116" s="12" t="s">
        <v>414</v>
      </c>
      <c r="Y116" s="10" t="s">
        <v>415</v>
      </c>
    </row>
    <row r="117" spans="1:28" x14ac:dyDescent="0.2">
      <c r="A117">
        <v>98</v>
      </c>
      <c r="D117" s="9" t="s">
        <v>272</v>
      </c>
      <c r="E117" s="9" t="s">
        <v>419</v>
      </c>
      <c r="F117" t="s">
        <v>39</v>
      </c>
      <c r="I117" s="10">
        <v>5</v>
      </c>
      <c r="K117" s="10"/>
      <c r="L117" s="10" t="s">
        <v>40</v>
      </c>
      <c r="M117" s="11" t="s">
        <v>40</v>
      </c>
      <c r="N117" s="10" t="s">
        <v>40</v>
      </c>
      <c r="Q117" s="10">
        <v>7</v>
      </c>
      <c r="R117" s="10"/>
      <c r="S117" s="10">
        <v>32</v>
      </c>
      <c r="T117" s="10">
        <v>1</v>
      </c>
      <c r="U117" s="11">
        <f>S117/T117</f>
        <v>32</v>
      </c>
      <c r="V117" s="12" t="s">
        <v>420</v>
      </c>
      <c r="Y117" s="10">
        <v>1</v>
      </c>
    </row>
    <row r="118" spans="1:28" x14ac:dyDescent="0.2">
      <c r="A118">
        <v>99</v>
      </c>
      <c r="D118" s="17" t="s">
        <v>422</v>
      </c>
      <c r="E118" s="17" t="s">
        <v>423</v>
      </c>
      <c r="F118" t="s">
        <v>39</v>
      </c>
      <c r="I118" s="21">
        <v>5</v>
      </c>
      <c r="K118" s="21"/>
      <c r="L118" s="21">
        <v>10</v>
      </c>
      <c r="M118" s="22">
        <v>3.33</v>
      </c>
      <c r="N118" s="21">
        <v>5</v>
      </c>
      <c r="Q118" s="21" t="s">
        <v>40</v>
      </c>
      <c r="R118" s="21"/>
      <c r="S118" s="10" t="s">
        <v>40</v>
      </c>
      <c r="T118" s="10" t="s">
        <v>40</v>
      </c>
      <c r="U118" s="10" t="s">
        <v>40</v>
      </c>
      <c r="V118" s="24" t="s">
        <v>40</v>
      </c>
      <c r="Y118" s="12" t="s">
        <v>90</v>
      </c>
    </row>
    <row r="119" spans="1:28" x14ac:dyDescent="0.2">
      <c r="A119">
        <v>100</v>
      </c>
      <c r="D119" s="16" t="s">
        <v>267</v>
      </c>
      <c r="E119" s="9" t="s">
        <v>424</v>
      </c>
      <c r="F119" t="s">
        <v>39</v>
      </c>
      <c r="I119" s="18">
        <v>12</v>
      </c>
      <c r="K119" s="18"/>
      <c r="L119" s="18">
        <v>92</v>
      </c>
      <c r="M119" s="11">
        <v>15.333333333333334</v>
      </c>
      <c r="N119" s="18" t="s">
        <v>425</v>
      </c>
      <c r="Q119" s="18">
        <v>14</v>
      </c>
      <c r="R119" s="18"/>
      <c r="S119" s="18">
        <v>63</v>
      </c>
      <c r="T119" s="18">
        <v>4</v>
      </c>
      <c r="U119" s="11">
        <f>S119/T119</f>
        <v>15.75</v>
      </c>
      <c r="V119" s="12" t="s">
        <v>233</v>
      </c>
      <c r="Y119" s="12" t="s">
        <v>242</v>
      </c>
    </row>
    <row r="120" spans="1:28" x14ac:dyDescent="0.2">
      <c r="A120">
        <v>101</v>
      </c>
      <c r="D120" s="16" t="s">
        <v>427</v>
      </c>
      <c r="E120" s="9" t="s">
        <v>426</v>
      </c>
      <c r="F120" t="s">
        <v>39</v>
      </c>
      <c r="I120" s="18">
        <v>1</v>
      </c>
      <c r="K120" s="18"/>
      <c r="L120" s="18">
        <v>0</v>
      </c>
      <c r="M120" s="11" t="s">
        <v>40</v>
      </c>
      <c r="N120" s="18" t="s">
        <v>193</v>
      </c>
      <c r="Q120" s="10" t="s">
        <v>40</v>
      </c>
      <c r="R120" s="10"/>
      <c r="S120" s="10" t="s">
        <v>40</v>
      </c>
      <c r="T120" s="10" t="s">
        <v>40</v>
      </c>
      <c r="U120" s="11" t="s">
        <v>40</v>
      </c>
      <c r="V120" s="12" t="s">
        <v>40</v>
      </c>
      <c r="Y120" s="12" t="s">
        <v>90</v>
      </c>
    </row>
    <row r="121" spans="1:28" x14ac:dyDescent="0.2">
      <c r="A121">
        <v>102</v>
      </c>
      <c r="D121" s="23" t="s">
        <v>166</v>
      </c>
      <c r="E121" s="26" t="s">
        <v>426</v>
      </c>
      <c r="F121" t="s">
        <v>39</v>
      </c>
      <c r="I121" s="14">
        <v>4</v>
      </c>
      <c r="K121" s="14"/>
      <c r="L121" s="14">
        <v>9</v>
      </c>
      <c r="M121" s="11">
        <v>3</v>
      </c>
      <c r="N121" s="14">
        <v>7</v>
      </c>
      <c r="Q121" s="14">
        <v>22</v>
      </c>
      <c r="R121" s="14"/>
      <c r="S121" s="14">
        <v>67</v>
      </c>
      <c r="T121" s="14">
        <v>5</v>
      </c>
      <c r="U121" s="11">
        <f>S121/T121</f>
        <v>13.4</v>
      </c>
      <c r="V121" s="12" t="s">
        <v>188</v>
      </c>
      <c r="Y121" s="15" t="s">
        <v>90</v>
      </c>
    </row>
    <row r="122" spans="1:28" x14ac:dyDescent="0.2">
      <c r="A122">
        <v>103</v>
      </c>
      <c r="D122" s="17" t="s">
        <v>215</v>
      </c>
      <c r="E122" s="17" t="s">
        <v>428</v>
      </c>
      <c r="F122" t="s">
        <v>39</v>
      </c>
      <c r="I122" s="21">
        <v>6</v>
      </c>
      <c r="K122" s="21"/>
      <c r="L122" s="21">
        <v>48</v>
      </c>
      <c r="M122" s="22">
        <v>9.6</v>
      </c>
      <c r="N122" s="21">
        <v>28</v>
      </c>
      <c r="Q122" s="21">
        <v>30.5</v>
      </c>
      <c r="R122" s="21"/>
      <c r="S122" s="21">
        <v>115</v>
      </c>
      <c r="T122" s="21">
        <v>5</v>
      </c>
      <c r="U122" s="21">
        <v>23</v>
      </c>
      <c r="V122" s="24" t="s">
        <v>429</v>
      </c>
      <c r="Y122" s="12" t="s">
        <v>87</v>
      </c>
    </row>
    <row r="123" spans="1:28" x14ac:dyDescent="0.2">
      <c r="A123">
        <v>104</v>
      </c>
      <c r="D123" s="17" t="s">
        <v>432</v>
      </c>
      <c r="E123" s="17" t="s">
        <v>431</v>
      </c>
      <c r="F123" t="s">
        <v>39</v>
      </c>
      <c r="I123" s="21">
        <v>3</v>
      </c>
      <c r="K123" s="21"/>
      <c r="L123" s="21">
        <v>0</v>
      </c>
      <c r="M123" s="22">
        <v>0</v>
      </c>
      <c r="N123" s="21">
        <v>0</v>
      </c>
      <c r="Q123" s="21" t="s">
        <v>40</v>
      </c>
      <c r="R123" s="21"/>
      <c r="S123" s="10" t="s">
        <v>40</v>
      </c>
      <c r="T123" s="10" t="s">
        <v>40</v>
      </c>
      <c r="U123" s="10" t="s">
        <v>40</v>
      </c>
      <c r="V123" s="24" t="s">
        <v>40</v>
      </c>
      <c r="Y123" s="12" t="s">
        <v>90</v>
      </c>
    </row>
    <row r="124" spans="1:28" x14ac:dyDescent="0.2">
      <c r="A124">
        <v>105</v>
      </c>
      <c r="D124" s="9" t="s">
        <v>430</v>
      </c>
      <c r="E124" s="9" t="s">
        <v>431</v>
      </c>
      <c r="F124" t="s">
        <v>39</v>
      </c>
      <c r="I124" s="10">
        <v>25</v>
      </c>
      <c r="K124" s="10"/>
      <c r="L124" s="10">
        <v>210</v>
      </c>
      <c r="M124" s="11">
        <v>12.352941176470589</v>
      </c>
      <c r="N124" s="10">
        <v>60</v>
      </c>
      <c r="Q124" s="10" t="s">
        <v>40</v>
      </c>
      <c r="R124" s="10"/>
      <c r="S124" s="10" t="s">
        <v>40</v>
      </c>
      <c r="T124" s="10" t="s">
        <v>40</v>
      </c>
      <c r="U124" s="11" t="s">
        <v>40</v>
      </c>
      <c r="V124" s="12" t="s">
        <v>40</v>
      </c>
      <c r="Y124" s="10">
        <v>3</v>
      </c>
    </row>
    <row r="125" spans="1:28" x14ac:dyDescent="0.2">
      <c r="A125">
        <v>106</v>
      </c>
      <c r="D125" s="16" t="s">
        <v>117</v>
      </c>
      <c r="E125" s="9" t="s">
        <v>431</v>
      </c>
      <c r="F125" t="s">
        <v>39</v>
      </c>
      <c r="I125" s="18">
        <v>2</v>
      </c>
      <c r="K125" s="18"/>
      <c r="L125" s="18">
        <v>36</v>
      </c>
      <c r="M125" s="11">
        <v>36</v>
      </c>
      <c r="N125" s="18">
        <v>33</v>
      </c>
      <c r="Q125" s="10" t="s">
        <v>40</v>
      </c>
      <c r="R125" s="10"/>
      <c r="S125" s="10" t="s">
        <v>40</v>
      </c>
      <c r="T125" s="10" t="s">
        <v>40</v>
      </c>
      <c r="U125" s="11" t="s">
        <v>40</v>
      </c>
      <c r="V125" s="12" t="s">
        <v>40</v>
      </c>
      <c r="Y125" s="12" t="s">
        <v>90</v>
      </c>
    </row>
    <row r="126" spans="1:28" x14ac:dyDescent="0.2">
      <c r="A126">
        <v>107</v>
      </c>
      <c r="D126" s="9" t="s">
        <v>433</v>
      </c>
      <c r="E126" s="9" t="s">
        <v>434</v>
      </c>
      <c r="F126" t="s">
        <v>39</v>
      </c>
      <c r="I126" s="10">
        <v>61</v>
      </c>
      <c r="K126" s="10"/>
      <c r="L126" s="10">
        <v>1192</v>
      </c>
      <c r="M126" s="11">
        <v>29.073170731707318</v>
      </c>
      <c r="N126" s="10">
        <v>104</v>
      </c>
      <c r="Q126" s="10">
        <v>1</v>
      </c>
      <c r="R126" s="10"/>
      <c r="S126" s="10">
        <v>5</v>
      </c>
      <c r="T126" s="10">
        <v>0</v>
      </c>
      <c r="U126" s="11" t="s">
        <v>40</v>
      </c>
      <c r="V126" s="12" t="s">
        <v>52</v>
      </c>
      <c r="Y126" s="10" t="s">
        <v>435</v>
      </c>
    </row>
    <row r="127" spans="1:28" x14ac:dyDescent="0.2">
      <c r="A127">
        <v>108</v>
      </c>
      <c r="D127" s="9" t="s">
        <v>437</v>
      </c>
      <c r="E127" s="9" t="s">
        <v>438</v>
      </c>
      <c r="F127" t="s">
        <v>39</v>
      </c>
      <c r="I127" s="10">
        <v>1</v>
      </c>
      <c r="K127" s="10"/>
      <c r="L127" s="10" t="s">
        <v>40</v>
      </c>
      <c r="M127" s="11" t="s">
        <v>40</v>
      </c>
      <c r="N127" s="10" t="s">
        <v>193</v>
      </c>
      <c r="Q127" s="10" t="s">
        <v>40</v>
      </c>
      <c r="R127" s="10"/>
      <c r="S127" s="10" t="s">
        <v>40</v>
      </c>
      <c r="T127" s="10" t="s">
        <v>40</v>
      </c>
      <c r="U127" s="11" t="s">
        <v>40</v>
      </c>
      <c r="V127" s="12" t="s">
        <v>40</v>
      </c>
      <c r="Y127" s="12" t="s">
        <v>90</v>
      </c>
    </row>
    <row r="128" spans="1:28" x14ac:dyDescent="0.2">
      <c r="A128">
        <v>109</v>
      </c>
      <c r="D128" s="9" t="s">
        <v>215</v>
      </c>
      <c r="E128" s="9" t="s">
        <v>439</v>
      </c>
      <c r="F128" t="s">
        <v>39</v>
      </c>
      <c r="I128" s="10">
        <v>33</v>
      </c>
      <c r="K128" s="10"/>
      <c r="L128" s="10">
        <v>330</v>
      </c>
      <c r="M128" s="11">
        <v>17.368421052631579</v>
      </c>
      <c r="N128" s="10">
        <v>36</v>
      </c>
      <c r="Q128" s="10">
        <v>123.4</v>
      </c>
      <c r="R128" s="10"/>
      <c r="S128" s="10">
        <v>233</v>
      </c>
      <c r="T128" s="10">
        <v>18</v>
      </c>
      <c r="U128" s="11">
        <f>S128/T128</f>
        <v>12.944444444444445</v>
      </c>
      <c r="V128" s="12" t="s">
        <v>440</v>
      </c>
      <c r="Y128" s="10">
        <v>24</v>
      </c>
    </row>
    <row r="129" spans="1:25" x14ac:dyDescent="0.2">
      <c r="A129">
        <v>110</v>
      </c>
      <c r="D129" s="16" t="s">
        <v>441</v>
      </c>
      <c r="E129" s="17" t="s">
        <v>442</v>
      </c>
      <c r="F129" t="s">
        <v>39</v>
      </c>
      <c r="I129" s="18">
        <v>39</v>
      </c>
      <c r="K129" s="18"/>
      <c r="L129" s="18">
        <v>86</v>
      </c>
      <c r="M129" s="11">
        <v>7.8181818181818183</v>
      </c>
      <c r="N129" s="18">
        <v>18</v>
      </c>
      <c r="Q129" s="18">
        <v>114</v>
      </c>
      <c r="R129" s="18"/>
      <c r="S129" s="18">
        <v>515</v>
      </c>
      <c r="T129" s="18">
        <v>20</v>
      </c>
      <c r="U129" s="11">
        <f>S129/T129</f>
        <v>25.75</v>
      </c>
      <c r="V129" s="20" t="s">
        <v>443</v>
      </c>
      <c r="Y129" s="20" t="s">
        <v>403</v>
      </c>
    </row>
    <row r="130" spans="1:25" x14ac:dyDescent="0.2">
      <c r="A130">
        <v>111</v>
      </c>
      <c r="D130" s="9" t="s">
        <v>444</v>
      </c>
      <c r="E130" s="13" t="s">
        <v>445</v>
      </c>
      <c r="F130" t="s">
        <v>39</v>
      </c>
      <c r="I130" s="14">
        <v>1</v>
      </c>
      <c r="K130" s="14"/>
      <c r="L130" s="14" t="s">
        <v>40</v>
      </c>
      <c r="M130" s="11" t="s">
        <v>40</v>
      </c>
      <c r="N130" s="14">
        <v>0</v>
      </c>
      <c r="Q130" s="10" t="s">
        <v>40</v>
      </c>
      <c r="R130" s="10"/>
      <c r="S130" s="10" t="s">
        <v>40</v>
      </c>
      <c r="T130" s="10" t="s">
        <v>40</v>
      </c>
      <c r="U130" s="11" t="s">
        <v>40</v>
      </c>
      <c r="V130" s="12" t="s">
        <v>40</v>
      </c>
      <c r="Y130" s="15">
        <v>0</v>
      </c>
    </row>
    <row r="131" spans="1:25" x14ac:dyDescent="0.2">
      <c r="A131">
        <v>112</v>
      </c>
      <c r="D131" s="9" t="s">
        <v>128</v>
      </c>
      <c r="E131" s="9" t="s">
        <v>446</v>
      </c>
      <c r="F131" t="s">
        <v>39</v>
      </c>
      <c r="I131" s="10">
        <v>38</v>
      </c>
      <c r="K131" s="10"/>
      <c r="L131" s="10">
        <v>278</v>
      </c>
      <c r="M131" s="11">
        <v>11.583333333333334</v>
      </c>
      <c r="N131" s="10">
        <v>39</v>
      </c>
      <c r="Q131" s="10">
        <v>51.2</v>
      </c>
      <c r="R131" s="10"/>
      <c r="S131" s="10">
        <v>151</v>
      </c>
      <c r="T131" s="10">
        <v>4</v>
      </c>
      <c r="U131" s="11">
        <f>S131/T131</f>
        <v>37.75</v>
      </c>
      <c r="V131" s="12" t="s">
        <v>447</v>
      </c>
      <c r="Y131" s="10">
        <v>7</v>
      </c>
    </row>
    <row r="132" spans="1:25" x14ac:dyDescent="0.2">
      <c r="A132">
        <v>113</v>
      </c>
      <c r="D132" s="9" t="s">
        <v>455</v>
      </c>
      <c r="E132" s="9" t="s">
        <v>456</v>
      </c>
      <c r="F132" t="s">
        <v>39</v>
      </c>
      <c r="I132" s="10">
        <v>60</v>
      </c>
      <c r="K132" s="10"/>
      <c r="L132" s="10">
        <v>1840</v>
      </c>
      <c r="M132" s="11">
        <v>36.078431372549019</v>
      </c>
      <c r="N132" s="10" t="s">
        <v>457</v>
      </c>
      <c r="Q132" s="10">
        <v>279.3</v>
      </c>
      <c r="R132" s="10"/>
      <c r="S132" s="10">
        <v>825</v>
      </c>
      <c r="T132" s="10">
        <v>39</v>
      </c>
      <c r="U132" s="11">
        <f>S132/T132</f>
        <v>21.153846153846153</v>
      </c>
      <c r="V132" s="12" t="s">
        <v>148</v>
      </c>
      <c r="Y132" s="10">
        <v>18</v>
      </c>
    </row>
    <row r="133" spans="1:25" x14ac:dyDescent="0.2">
      <c r="A133">
        <v>114</v>
      </c>
      <c r="D133" s="9" t="s">
        <v>458</v>
      </c>
      <c r="E133" s="13" t="s">
        <v>459</v>
      </c>
      <c r="F133" t="s">
        <v>39</v>
      </c>
      <c r="I133" s="14">
        <v>10</v>
      </c>
      <c r="K133" s="14"/>
      <c r="L133" s="14">
        <v>24</v>
      </c>
      <c r="M133" s="11">
        <v>4</v>
      </c>
      <c r="N133" s="14">
        <v>14</v>
      </c>
      <c r="Q133" s="14" t="s">
        <v>40</v>
      </c>
      <c r="R133" s="14"/>
      <c r="S133" s="14" t="s">
        <v>40</v>
      </c>
      <c r="T133" s="14" t="s">
        <v>40</v>
      </c>
      <c r="U133" s="11" t="s">
        <v>40</v>
      </c>
      <c r="V133" s="12" t="s">
        <v>40</v>
      </c>
      <c r="Y133" s="15" t="s">
        <v>460</v>
      </c>
    </row>
    <row r="134" spans="1:25" x14ac:dyDescent="0.2">
      <c r="A134">
        <v>115</v>
      </c>
      <c r="D134" s="9" t="s">
        <v>94</v>
      </c>
      <c r="E134" s="13" t="s">
        <v>461</v>
      </c>
      <c r="F134" t="s">
        <v>39</v>
      </c>
      <c r="I134" s="14">
        <v>1</v>
      </c>
      <c r="K134" s="14"/>
      <c r="L134" s="14" t="s">
        <v>40</v>
      </c>
      <c r="M134" s="11" t="s">
        <v>40</v>
      </c>
      <c r="N134" s="14" t="s">
        <v>40</v>
      </c>
      <c r="Q134" s="14" t="s">
        <v>40</v>
      </c>
      <c r="R134" s="14"/>
      <c r="S134" s="14" t="s">
        <v>40</v>
      </c>
      <c r="T134" s="14" t="s">
        <v>40</v>
      </c>
      <c r="U134" s="11" t="s">
        <v>40</v>
      </c>
      <c r="V134" s="12" t="s">
        <v>40</v>
      </c>
      <c r="Y134" s="15" t="s">
        <v>40</v>
      </c>
    </row>
    <row r="135" spans="1:25" x14ac:dyDescent="0.2">
      <c r="A135">
        <v>116</v>
      </c>
      <c r="D135" s="9" t="s">
        <v>462</v>
      </c>
      <c r="E135" s="9" t="s">
        <v>463</v>
      </c>
      <c r="F135" t="s">
        <v>39</v>
      </c>
      <c r="I135" s="10">
        <v>160</v>
      </c>
      <c r="K135" s="10"/>
      <c r="L135" s="10">
        <v>1142</v>
      </c>
      <c r="M135" s="11">
        <v>15.432432432432432</v>
      </c>
      <c r="N135" s="10">
        <v>65</v>
      </c>
      <c r="Q135" s="10">
        <v>1708.2</v>
      </c>
      <c r="R135" s="10"/>
      <c r="S135" s="10">
        <v>4127</v>
      </c>
      <c r="T135" s="10">
        <v>286</v>
      </c>
      <c r="U135" s="11">
        <f>S135/T135</f>
        <v>14.43006993006993</v>
      </c>
      <c r="V135" s="12" t="s">
        <v>464</v>
      </c>
      <c r="Y135" s="10">
        <v>56</v>
      </c>
    </row>
    <row r="136" spans="1:25" x14ac:dyDescent="0.2">
      <c r="A136">
        <v>117</v>
      </c>
      <c r="D136" s="16" t="s">
        <v>180</v>
      </c>
      <c r="E136" s="17" t="s">
        <v>465</v>
      </c>
      <c r="F136" t="s">
        <v>39</v>
      </c>
      <c r="I136" s="18">
        <v>133</v>
      </c>
      <c r="K136" s="18"/>
      <c r="L136" s="18">
        <v>2203</v>
      </c>
      <c r="M136" s="11">
        <v>21.388349514563107</v>
      </c>
      <c r="N136" s="18">
        <v>99</v>
      </c>
      <c r="Q136" s="18">
        <v>857</v>
      </c>
      <c r="R136" s="18"/>
      <c r="S136" s="18">
        <v>2530</v>
      </c>
      <c r="T136" s="18">
        <v>137</v>
      </c>
      <c r="U136" s="11">
        <f>S136/T136</f>
        <v>18.467153284671532</v>
      </c>
      <c r="V136" s="20" t="s">
        <v>466</v>
      </c>
      <c r="Y136" s="20" t="s">
        <v>467</v>
      </c>
    </row>
    <row r="137" spans="1:25" x14ac:dyDescent="0.2">
      <c r="A137">
        <v>118</v>
      </c>
      <c r="D137" s="16" t="s">
        <v>471</v>
      </c>
      <c r="E137" s="9" t="s">
        <v>472</v>
      </c>
      <c r="F137" t="s">
        <v>39</v>
      </c>
      <c r="I137" s="18">
        <v>4</v>
      </c>
      <c r="K137" s="18"/>
      <c r="L137" s="18">
        <v>14</v>
      </c>
      <c r="M137" s="11">
        <v>7</v>
      </c>
      <c r="N137" s="18">
        <v>4</v>
      </c>
      <c r="Q137" s="10" t="s">
        <v>40</v>
      </c>
      <c r="R137" s="10"/>
      <c r="S137" s="10" t="s">
        <v>40</v>
      </c>
      <c r="T137" s="10" t="s">
        <v>40</v>
      </c>
      <c r="U137" s="11" t="s">
        <v>40</v>
      </c>
      <c r="V137" s="12" t="s">
        <v>40</v>
      </c>
      <c r="Y137" s="12" t="s">
        <v>87</v>
      </c>
    </row>
    <row r="138" spans="1:25" x14ac:dyDescent="0.2">
      <c r="A138">
        <v>119</v>
      </c>
      <c r="D138" s="9" t="s">
        <v>473</v>
      </c>
      <c r="E138" s="9" t="s">
        <v>474</v>
      </c>
      <c r="F138" t="s">
        <v>39</v>
      </c>
      <c r="I138" s="10">
        <v>11</v>
      </c>
      <c r="K138" s="10"/>
      <c r="L138" s="10">
        <v>93</v>
      </c>
      <c r="M138" s="11">
        <v>9.3000000000000007</v>
      </c>
      <c r="N138" s="10">
        <v>19</v>
      </c>
      <c r="Q138" s="10">
        <v>164.4</v>
      </c>
      <c r="R138" s="10"/>
      <c r="S138" s="10">
        <v>365</v>
      </c>
      <c r="T138" s="10">
        <v>13</v>
      </c>
      <c r="U138" s="11">
        <f>S138/T138</f>
        <v>28.076923076923077</v>
      </c>
      <c r="V138" s="12" t="s">
        <v>475</v>
      </c>
      <c r="Y138" s="10">
        <v>1</v>
      </c>
    </row>
    <row r="139" spans="1:25" x14ac:dyDescent="0.2">
      <c r="A139">
        <v>120</v>
      </c>
      <c r="D139" s="9" t="s">
        <v>476</v>
      </c>
      <c r="E139" s="9" t="s">
        <v>477</v>
      </c>
      <c r="F139" t="s">
        <v>39</v>
      </c>
      <c r="I139" s="10">
        <v>43</v>
      </c>
      <c r="K139" s="10"/>
      <c r="L139" s="10">
        <v>85</v>
      </c>
      <c r="M139" s="11">
        <v>12.142857142857142</v>
      </c>
      <c r="N139" s="10">
        <v>17</v>
      </c>
      <c r="Q139" s="10">
        <v>284.2</v>
      </c>
      <c r="R139" s="10"/>
      <c r="S139" s="10">
        <v>835</v>
      </c>
      <c r="T139" s="10">
        <v>43</v>
      </c>
      <c r="U139" s="11">
        <f>S139/T139</f>
        <v>19.418604651162791</v>
      </c>
      <c r="V139" s="12" t="s">
        <v>478</v>
      </c>
      <c r="Y139" s="12" t="s">
        <v>356</v>
      </c>
    </row>
    <row r="140" spans="1:25" x14ac:dyDescent="0.2">
      <c r="A140">
        <v>121</v>
      </c>
      <c r="D140" s="23" t="s">
        <v>479</v>
      </c>
      <c r="E140" s="26" t="s">
        <v>480</v>
      </c>
      <c r="F140" t="s">
        <v>39</v>
      </c>
      <c r="I140" s="14">
        <v>1</v>
      </c>
      <c r="K140" s="14"/>
      <c r="L140" s="14">
        <v>0</v>
      </c>
      <c r="M140" s="11">
        <v>0</v>
      </c>
      <c r="N140" s="14">
        <v>0</v>
      </c>
      <c r="Q140" s="27" t="s">
        <v>40</v>
      </c>
      <c r="R140" s="27"/>
      <c r="S140" s="27" t="s">
        <v>40</v>
      </c>
      <c r="T140" s="27" t="s">
        <v>40</v>
      </c>
      <c r="U140" s="11" t="s">
        <v>40</v>
      </c>
      <c r="V140" s="12" t="s">
        <v>40</v>
      </c>
      <c r="Y140" s="12" t="s">
        <v>40</v>
      </c>
    </row>
    <row r="141" spans="1:25" x14ac:dyDescent="0.2">
      <c r="A141">
        <v>122</v>
      </c>
      <c r="D141" s="9" t="s">
        <v>481</v>
      </c>
      <c r="E141" s="9" t="s">
        <v>482</v>
      </c>
      <c r="F141" t="s">
        <v>39</v>
      </c>
      <c r="I141" s="10">
        <v>32</v>
      </c>
      <c r="K141" s="10"/>
      <c r="L141" s="10">
        <v>91</v>
      </c>
      <c r="M141" s="11">
        <v>7</v>
      </c>
      <c r="N141" s="10" t="s">
        <v>425</v>
      </c>
      <c r="Q141" s="10" t="s">
        <v>40</v>
      </c>
      <c r="R141" s="10"/>
      <c r="S141" s="10" t="s">
        <v>40</v>
      </c>
      <c r="T141" s="10" t="s">
        <v>40</v>
      </c>
      <c r="U141" s="11" t="s">
        <v>40</v>
      </c>
      <c r="V141" s="12" t="s">
        <v>40</v>
      </c>
      <c r="Y141" s="10">
        <v>17</v>
      </c>
    </row>
    <row r="142" spans="1:25" x14ac:dyDescent="0.2">
      <c r="A142">
        <v>123</v>
      </c>
      <c r="D142" s="9" t="s">
        <v>483</v>
      </c>
      <c r="E142" s="9" t="s">
        <v>484</v>
      </c>
      <c r="F142" t="s">
        <v>39</v>
      </c>
      <c r="I142" s="10">
        <v>8</v>
      </c>
      <c r="K142" s="10"/>
      <c r="L142" s="10">
        <v>13</v>
      </c>
      <c r="M142" s="11">
        <v>3.25</v>
      </c>
      <c r="N142" s="10">
        <v>8</v>
      </c>
      <c r="Q142" s="10">
        <v>1</v>
      </c>
      <c r="R142" s="10"/>
      <c r="S142" s="10">
        <v>8</v>
      </c>
      <c r="T142" s="10">
        <v>0</v>
      </c>
      <c r="U142" s="11" t="s">
        <v>40</v>
      </c>
      <c r="V142" s="12" t="s">
        <v>485</v>
      </c>
      <c r="Y142" s="10">
        <v>1</v>
      </c>
    </row>
    <row r="143" spans="1:25" x14ac:dyDescent="0.2">
      <c r="A143">
        <v>124</v>
      </c>
      <c r="D143" s="9" t="s">
        <v>50</v>
      </c>
      <c r="E143" s="9" t="s">
        <v>486</v>
      </c>
      <c r="F143" t="s">
        <v>39</v>
      </c>
      <c r="I143" s="10">
        <v>47</v>
      </c>
      <c r="K143" s="10"/>
      <c r="L143" s="10">
        <v>389</v>
      </c>
      <c r="M143" s="11">
        <v>13.892857142857142</v>
      </c>
      <c r="N143" s="10">
        <v>45</v>
      </c>
      <c r="Q143" s="10">
        <v>356.5</v>
      </c>
      <c r="R143" s="10"/>
      <c r="S143" s="10">
        <v>829</v>
      </c>
      <c r="T143" s="10">
        <v>37</v>
      </c>
      <c r="U143" s="11">
        <f>S143/T143</f>
        <v>22.405405405405407</v>
      </c>
      <c r="V143" s="12" t="s">
        <v>487</v>
      </c>
      <c r="Y143" s="10">
        <v>10</v>
      </c>
    </row>
    <row r="144" spans="1:25" x14ac:dyDescent="0.2">
      <c r="A144">
        <v>125</v>
      </c>
      <c r="D144" s="16" t="s">
        <v>373</v>
      </c>
      <c r="E144" s="17" t="s">
        <v>488</v>
      </c>
      <c r="F144" t="s">
        <v>39</v>
      </c>
      <c r="I144" s="18">
        <v>5</v>
      </c>
      <c r="K144" s="18"/>
      <c r="L144" s="18" t="s">
        <v>40</v>
      </c>
      <c r="M144" s="11" t="s">
        <v>40</v>
      </c>
      <c r="N144" s="18" t="s">
        <v>40</v>
      </c>
      <c r="Q144" s="18">
        <v>2</v>
      </c>
      <c r="R144" s="18"/>
      <c r="S144" s="18">
        <v>11</v>
      </c>
      <c r="T144" s="18">
        <v>0</v>
      </c>
      <c r="U144" s="11" t="s">
        <v>40</v>
      </c>
      <c r="V144" s="20" t="s">
        <v>489</v>
      </c>
      <c r="Y144" s="20" t="s">
        <v>90</v>
      </c>
    </row>
    <row r="145" spans="1:25" x14ac:dyDescent="0.2">
      <c r="A145">
        <v>126</v>
      </c>
      <c r="D145" s="9" t="s">
        <v>194</v>
      </c>
      <c r="E145" s="9" t="s">
        <v>490</v>
      </c>
      <c r="F145" t="s">
        <v>39</v>
      </c>
      <c r="I145" s="10">
        <v>19</v>
      </c>
      <c r="K145" s="10"/>
      <c r="L145" s="10">
        <v>33</v>
      </c>
      <c r="M145" s="11">
        <v>11</v>
      </c>
      <c r="N145" s="10" t="s">
        <v>111</v>
      </c>
      <c r="Q145" s="10">
        <v>137.19999999999999</v>
      </c>
      <c r="R145" s="10"/>
      <c r="S145" s="10">
        <v>321</v>
      </c>
      <c r="T145" s="10">
        <v>12</v>
      </c>
      <c r="U145" s="11">
        <f>S145/T145</f>
        <v>26.75</v>
      </c>
      <c r="V145" s="12" t="s">
        <v>491</v>
      </c>
      <c r="Y145" s="10">
        <v>1</v>
      </c>
    </row>
    <row r="146" spans="1:25" x14ac:dyDescent="0.2">
      <c r="A146">
        <v>127</v>
      </c>
      <c r="D146" s="9" t="s">
        <v>304</v>
      </c>
      <c r="E146" s="9" t="s">
        <v>492</v>
      </c>
      <c r="F146" t="s">
        <v>39</v>
      </c>
      <c r="I146" s="10">
        <v>55</v>
      </c>
      <c r="K146" s="10"/>
      <c r="L146" s="10">
        <v>869</v>
      </c>
      <c r="M146" s="11">
        <v>18.891304347826086</v>
      </c>
      <c r="N146" s="10">
        <v>93</v>
      </c>
      <c r="Q146" s="10">
        <v>116.3</v>
      </c>
      <c r="R146" s="10"/>
      <c r="S146" s="10">
        <v>263</v>
      </c>
      <c r="T146" s="10">
        <v>14</v>
      </c>
      <c r="U146" s="11">
        <f>S146/T146</f>
        <v>18.785714285714285</v>
      </c>
      <c r="V146" s="12" t="s">
        <v>278</v>
      </c>
      <c r="Y146" s="10">
        <v>26</v>
      </c>
    </row>
    <row r="147" spans="1:25" x14ac:dyDescent="0.2">
      <c r="A147">
        <v>128</v>
      </c>
      <c r="D147" s="9" t="s">
        <v>493</v>
      </c>
      <c r="E147" s="9" t="s">
        <v>494</v>
      </c>
      <c r="F147" t="s">
        <v>39</v>
      </c>
      <c r="I147" s="10">
        <v>14</v>
      </c>
      <c r="K147" s="10"/>
      <c r="L147" s="10">
        <v>108</v>
      </c>
      <c r="M147" s="11">
        <v>7.7142857142857144</v>
      </c>
      <c r="N147" s="10" t="s">
        <v>495</v>
      </c>
      <c r="Q147" s="10">
        <v>40.5</v>
      </c>
      <c r="R147" s="10"/>
      <c r="S147" s="10">
        <v>72</v>
      </c>
      <c r="T147" s="10">
        <v>5</v>
      </c>
      <c r="U147" s="11">
        <f>S147/T147</f>
        <v>14.4</v>
      </c>
      <c r="V147" s="12" t="s">
        <v>460</v>
      </c>
      <c r="Y147" s="12" t="s">
        <v>496</v>
      </c>
    </row>
    <row r="148" spans="1:25" x14ac:dyDescent="0.2">
      <c r="A148">
        <v>129</v>
      </c>
      <c r="D148" s="9" t="s">
        <v>503</v>
      </c>
      <c r="E148" s="9" t="s">
        <v>504</v>
      </c>
      <c r="F148" t="s">
        <v>39</v>
      </c>
      <c r="I148" s="10">
        <v>5</v>
      </c>
      <c r="K148" s="10"/>
      <c r="L148" s="10">
        <v>12</v>
      </c>
      <c r="M148" s="11">
        <v>12</v>
      </c>
      <c r="N148" s="10" t="s">
        <v>254</v>
      </c>
      <c r="Q148" s="10">
        <v>1</v>
      </c>
      <c r="R148" s="10"/>
      <c r="S148" s="10">
        <v>12</v>
      </c>
      <c r="T148" s="10">
        <v>0</v>
      </c>
      <c r="U148" s="11" t="s">
        <v>40</v>
      </c>
      <c r="V148" s="12" t="s">
        <v>41</v>
      </c>
      <c r="Y148" s="10">
        <v>0</v>
      </c>
    </row>
    <row r="149" spans="1:25" x14ac:dyDescent="0.2">
      <c r="A149">
        <v>130</v>
      </c>
      <c r="D149" s="9" t="s">
        <v>507</v>
      </c>
      <c r="E149" s="9" t="s">
        <v>508</v>
      </c>
      <c r="F149" t="s">
        <v>39</v>
      </c>
      <c r="I149" s="10">
        <v>9</v>
      </c>
      <c r="K149" s="10"/>
      <c r="L149" s="10">
        <v>28</v>
      </c>
      <c r="M149" s="11">
        <v>28</v>
      </c>
      <c r="N149" s="10" t="s">
        <v>509</v>
      </c>
      <c r="Q149" s="10">
        <v>20.5</v>
      </c>
      <c r="R149" s="10"/>
      <c r="S149" s="10">
        <v>72</v>
      </c>
      <c r="T149" s="10">
        <v>5</v>
      </c>
      <c r="U149" s="11">
        <f>S149/T149</f>
        <v>14.4</v>
      </c>
      <c r="V149" s="12" t="s">
        <v>510</v>
      </c>
      <c r="Y149" s="10">
        <v>2</v>
      </c>
    </row>
    <row r="150" spans="1:25" x14ac:dyDescent="0.2">
      <c r="A150">
        <v>131</v>
      </c>
      <c r="D150" s="9" t="s">
        <v>284</v>
      </c>
      <c r="E150" s="9" t="s">
        <v>515</v>
      </c>
      <c r="F150" t="s">
        <v>39</v>
      </c>
      <c r="I150" s="10">
        <v>1</v>
      </c>
      <c r="K150" s="10"/>
      <c r="L150" s="10" t="s">
        <v>40</v>
      </c>
      <c r="M150" s="11" t="s">
        <v>40</v>
      </c>
      <c r="N150" s="10" t="s">
        <v>40</v>
      </c>
      <c r="Q150" s="10" t="s">
        <v>40</v>
      </c>
      <c r="R150" s="10"/>
      <c r="S150" s="10" t="s">
        <v>40</v>
      </c>
      <c r="T150" s="10" t="s">
        <v>40</v>
      </c>
      <c r="U150" s="11" t="s">
        <v>40</v>
      </c>
      <c r="V150" s="12" t="s">
        <v>40</v>
      </c>
      <c r="Y150" s="10">
        <v>0</v>
      </c>
    </row>
    <row r="151" spans="1:25" x14ac:dyDescent="0.2">
      <c r="A151">
        <v>132</v>
      </c>
      <c r="D151" s="9" t="s">
        <v>147</v>
      </c>
      <c r="E151" s="9" t="s">
        <v>516</v>
      </c>
      <c r="F151" t="s">
        <v>39</v>
      </c>
      <c r="I151" s="10">
        <v>15</v>
      </c>
      <c r="K151" s="10"/>
      <c r="L151" s="10">
        <v>87</v>
      </c>
      <c r="M151" s="11">
        <v>10.875</v>
      </c>
      <c r="N151" s="10">
        <v>25</v>
      </c>
      <c r="Q151" s="10">
        <v>96</v>
      </c>
      <c r="R151" s="10"/>
      <c r="S151" s="10">
        <v>242</v>
      </c>
      <c r="T151" s="10">
        <v>14</v>
      </c>
      <c r="U151" s="11">
        <f>S151/T151</f>
        <v>17.285714285714285</v>
      </c>
      <c r="V151" s="12" t="s">
        <v>517</v>
      </c>
      <c r="Y151" s="10">
        <v>0</v>
      </c>
    </row>
    <row r="152" spans="1:25" x14ac:dyDescent="0.2">
      <c r="A152">
        <v>133</v>
      </c>
      <c r="D152" s="9" t="s">
        <v>147</v>
      </c>
      <c r="E152" s="9" t="s">
        <v>518</v>
      </c>
      <c r="F152" t="s">
        <v>39</v>
      </c>
      <c r="I152" s="10">
        <v>38</v>
      </c>
      <c r="K152" s="10"/>
      <c r="L152" s="10">
        <v>129</v>
      </c>
      <c r="M152" s="11">
        <v>7.5882352941176467</v>
      </c>
      <c r="N152" s="10" t="s">
        <v>397</v>
      </c>
      <c r="Q152" s="10" t="s">
        <v>40</v>
      </c>
      <c r="R152" s="10"/>
      <c r="S152" s="10" t="s">
        <v>40</v>
      </c>
      <c r="T152" s="10" t="s">
        <v>40</v>
      </c>
      <c r="U152" s="11" t="s">
        <v>40</v>
      </c>
      <c r="V152" s="12" t="s">
        <v>40</v>
      </c>
      <c r="Y152" s="10">
        <v>13</v>
      </c>
    </row>
    <row r="153" spans="1:25" x14ac:dyDescent="0.2">
      <c r="A153">
        <v>134</v>
      </c>
      <c r="D153" s="9" t="s">
        <v>522</v>
      </c>
      <c r="E153" s="9" t="s">
        <v>523</v>
      </c>
      <c r="F153" t="s">
        <v>39</v>
      </c>
      <c r="I153" s="10">
        <v>3</v>
      </c>
      <c r="K153" s="10"/>
      <c r="L153" s="10">
        <v>1</v>
      </c>
      <c r="M153" s="11">
        <v>1</v>
      </c>
      <c r="N153" s="10">
        <v>1</v>
      </c>
      <c r="Q153" s="10">
        <v>4</v>
      </c>
      <c r="R153" s="10"/>
      <c r="S153" s="10">
        <v>35</v>
      </c>
      <c r="T153" s="10">
        <v>0</v>
      </c>
      <c r="U153" s="11" t="s">
        <v>40</v>
      </c>
      <c r="V153" s="12" t="s">
        <v>524</v>
      </c>
      <c r="Y153" s="12" t="s">
        <v>90</v>
      </c>
    </row>
    <row r="154" spans="1:25" x14ac:dyDescent="0.2">
      <c r="A154">
        <v>135</v>
      </c>
      <c r="D154" s="9" t="s">
        <v>525</v>
      </c>
      <c r="E154" s="9" t="s">
        <v>526</v>
      </c>
      <c r="F154" t="s">
        <v>39</v>
      </c>
      <c r="I154" s="10">
        <v>2</v>
      </c>
      <c r="K154" s="10"/>
      <c r="L154" s="10">
        <v>0</v>
      </c>
      <c r="M154" s="11">
        <v>0</v>
      </c>
      <c r="N154" s="10" t="s">
        <v>193</v>
      </c>
      <c r="Q154" s="10" t="s">
        <v>40</v>
      </c>
      <c r="R154" s="10"/>
      <c r="S154" s="10" t="s">
        <v>40</v>
      </c>
      <c r="T154" s="10" t="s">
        <v>40</v>
      </c>
      <c r="U154" s="11" t="s">
        <v>40</v>
      </c>
      <c r="V154" s="12" t="s">
        <v>40</v>
      </c>
      <c r="Y154" s="10">
        <v>1</v>
      </c>
    </row>
    <row r="155" spans="1:25" x14ac:dyDescent="0.2">
      <c r="A155">
        <v>136</v>
      </c>
      <c r="D155" s="16" t="s">
        <v>313</v>
      </c>
      <c r="E155" s="9" t="s">
        <v>527</v>
      </c>
      <c r="F155" t="s">
        <v>39</v>
      </c>
      <c r="I155" s="18">
        <v>3</v>
      </c>
      <c r="K155" s="18"/>
      <c r="L155" s="18">
        <v>1</v>
      </c>
      <c r="M155" s="11" t="s">
        <v>40</v>
      </c>
      <c r="N155" s="18" t="s">
        <v>96</v>
      </c>
      <c r="Q155" s="18">
        <v>4</v>
      </c>
      <c r="R155" s="18"/>
      <c r="S155" s="18">
        <v>28</v>
      </c>
      <c r="T155" s="18">
        <v>1</v>
      </c>
      <c r="U155" s="11">
        <f t="shared" ref="U155:U160" si="3">S155/T155</f>
        <v>28</v>
      </c>
      <c r="V155" s="12" t="s">
        <v>528</v>
      </c>
      <c r="Y155" s="12" t="s">
        <v>87</v>
      </c>
    </row>
    <row r="156" spans="1:25" x14ac:dyDescent="0.2">
      <c r="A156">
        <v>137</v>
      </c>
      <c r="D156" s="9" t="s">
        <v>529</v>
      </c>
      <c r="E156" s="9" t="s">
        <v>530</v>
      </c>
      <c r="F156" t="s">
        <v>39</v>
      </c>
      <c r="I156" s="10">
        <v>25</v>
      </c>
      <c r="K156" s="10"/>
      <c r="L156" s="10">
        <v>98</v>
      </c>
      <c r="M156" s="11">
        <v>9.8000000000000007</v>
      </c>
      <c r="N156" s="10">
        <v>21</v>
      </c>
      <c r="Q156" s="10">
        <v>217.4</v>
      </c>
      <c r="R156" s="10"/>
      <c r="S156" s="10">
        <v>460</v>
      </c>
      <c r="T156" s="10">
        <v>27</v>
      </c>
      <c r="U156" s="11">
        <f t="shared" si="3"/>
        <v>17.037037037037038</v>
      </c>
      <c r="V156" s="12" t="s">
        <v>531</v>
      </c>
      <c r="Y156" s="10">
        <v>4</v>
      </c>
    </row>
    <row r="157" spans="1:25" x14ac:dyDescent="0.2">
      <c r="A157">
        <v>138</v>
      </c>
      <c r="D157" s="9" t="s">
        <v>437</v>
      </c>
      <c r="E157" s="13" t="s">
        <v>532</v>
      </c>
      <c r="F157" t="s">
        <v>39</v>
      </c>
      <c r="I157" s="14">
        <v>14</v>
      </c>
      <c r="K157" s="14"/>
      <c r="L157" s="14">
        <v>48</v>
      </c>
      <c r="M157" s="11">
        <v>16</v>
      </c>
      <c r="N157" s="14">
        <v>21</v>
      </c>
      <c r="Q157" s="10">
        <v>17</v>
      </c>
      <c r="R157" s="10"/>
      <c r="S157" s="10">
        <v>57</v>
      </c>
      <c r="T157" s="10">
        <v>1</v>
      </c>
      <c r="U157" s="11">
        <f t="shared" si="3"/>
        <v>57</v>
      </c>
      <c r="V157" s="12" t="s">
        <v>173</v>
      </c>
      <c r="Y157" s="12" t="s">
        <v>242</v>
      </c>
    </row>
    <row r="158" spans="1:25" x14ac:dyDescent="0.2">
      <c r="A158">
        <v>139</v>
      </c>
      <c r="D158" s="9" t="s">
        <v>313</v>
      </c>
      <c r="E158" s="9" t="s">
        <v>533</v>
      </c>
      <c r="F158" t="s">
        <v>39</v>
      </c>
      <c r="I158" s="10">
        <v>33</v>
      </c>
      <c r="K158" s="10"/>
      <c r="L158" s="10">
        <v>94</v>
      </c>
      <c r="M158" s="11">
        <v>6.7142857142857144</v>
      </c>
      <c r="N158" s="10" t="s">
        <v>534</v>
      </c>
      <c r="Q158" s="10">
        <v>101.1</v>
      </c>
      <c r="R158" s="10"/>
      <c r="S158" s="10">
        <v>290</v>
      </c>
      <c r="T158" s="10">
        <v>17</v>
      </c>
      <c r="U158" s="11">
        <f t="shared" si="3"/>
        <v>17.058823529411764</v>
      </c>
      <c r="V158" s="12" t="s">
        <v>398</v>
      </c>
      <c r="Y158" s="10">
        <v>6</v>
      </c>
    </row>
    <row r="159" spans="1:25" x14ac:dyDescent="0.2">
      <c r="A159">
        <v>140</v>
      </c>
      <c r="D159" s="9" t="s">
        <v>142</v>
      </c>
      <c r="E159" s="9" t="s">
        <v>535</v>
      </c>
      <c r="F159" t="s">
        <v>39</v>
      </c>
      <c r="I159" s="10">
        <v>65</v>
      </c>
      <c r="K159" s="10"/>
      <c r="L159" s="10">
        <v>1054</v>
      </c>
      <c r="M159" s="11">
        <v>27.025641025641026</v>
      </c>
      <c r="N159" s="10">
        <v>88</v>
      </c>
      <c r="Q159" s="10">
        <v>1008</v>
      </c>
      <c r="R159" s="10"/>
      <c r="S159" s="10">
        <v>1817</v>
      </c>
      <c r="T159" s="10">
        <v>131</v>
      </c>
      <c r="U159" s="11">
        <f t="shared" si="3"/>
        <v>13.870229007633588</v>
      </c>
      <c r="V159" s="12" t="s">
        <v>536</v>
      </c>
      <c r="Y159" s="10">
        <v>17</v>
      </c>
    </row>
    <row r="160" spans="1:25" x14ac:dyDescent="0.2">
      <c r="A160">
        <v>141</v>
      </c>
      <c r="D160" s="9" t="s">
        <v>537</v>
      </c>
      <c r="E160" s="9" t="s">
        <v>538</v>
      </c>
      <c r="F160" t="s">
        <v>39</v>
      </c>
      <c r="I160" s="10">
        <v>18</v>
      </c>
      <c r="K160" s="10"/>
      <c r="L160" s="10">
        <v>63</v>
      </c>
      <c r="M160" s="11">
        <v>7.875</v>
      </c>
      <c r="N160" s="10">
        <v>17</v>
      </c>
      <c r="Q160" s="10">
        <v>53.2</v>
      </c>
      <c r="R160" s="10"/>
      <c r="S160" s="10">
        <v>128</v>
      </c>
      <c r="T160" s="10">
        <v>8</v>
      </c>
      <c r="U160" s="11">
        <f t="shared" si="3"/>
        <v>16</v>
      </c>
      <c r="V160" s="12" t="s">
        <v>141</v>
      </c>
      <c r="Y160" s="10">
        <v>9</v>
      </c>
    </row>
    <row r="161" spans="1:28" x14ac:dyDescent="0.2">
      <c r="A161">
        <v>142</v>
      </c>
      <c r="D161" s="9" t="s">
        <v>128</v>
      </c>
      <c r="E161" s="9" t="s">
        <v>539</v>
      </c>
      <c r="F161" t="s">
        <v>39</v>
      </c>
      <c r="I161" s="10">
        <v>1</v>
      </c>
      <c r="K161" s="10"/>
      <c r="L161" s="10" t="s">
        <v>40</v>
      </c>
      <c r="M161" s="11" t="s">
        <v>40</v>
      </c>
      <c r="N161" s="10" t="s">
        <v>40</v>
      </c>
      <c r="Q161" s="10" t="s">
        <v>40</v>
      </c>
      <c r="R161" s="10"/>
      <c r="S161" s="10" t="s">
        <v>40</v>
      </c>
      <c r="T161" s="10" t="s">
        <v>40</v>
      </c>
      <c r="U161" s="11" t="s">
        <v>40</v>
      </c>
      <c r="V161" s="12" t="s">
        <v>40</v>
      </c>
      <c r="Y161" s="10">
        <v>0</v>
      </c>
    </row>
    <row r="162" spans="1:28" x14ac:dyDescent="0.2">
      <c r="A162">
        <v>143</v>
      </c>
      <c r="D162" s="9" t="s">
        <v>540</v>
      </c>
      <c r="E162" s="9" t="s">
        <v>541</v>
      </c>
      <c r="F162" t="s">
        <v>39</v>
      </c>
      <c r="I162" s="10">
        <v>2</v>
      </c>
      <c r="K162" s="10"/>
      <c r="L162" s="10" t="s">
        <v>40</v>
      </c>
      <c r="M162" s="11" t="s">
        <v>40</v>
      </c>
      <c r="N162" s="10" t="s">
        <v>40</v>
      </c>
      <c r="Q162" s="10" t="s">
        <v>40</v>
      </c>
      <c r="R162" s="10"/>
      <c r="S162" s="10" t="s">
        <v>40</v>
      </c>
      <c r="T162" s="10" t="s">
        <v>40</v>
      </c>
      <c r="U162" s="11" t="s">
        <v>40</v>
      </c>
      <c r="V162" s="12" t="s">
        <v>40</v>
      </c>
      <c r="Y162" s="10">
        <v>0</v>
      </c>
    </row>
    <row r="163" spans="1:28" x14ac:dyDescent="0.2">
      <c r="A163">
        <v>144</v>
      </c>
      <c r="D163" s="9" t="s">
        <v>545</v>
      </c>
      <c r="E163" s="9" t="s">
        <v>546</v>
      </c>
      <c r="F163" t="s">
        <v>39</v>
      </c>
      <c r="I163" s="10">
        <v>1</v>
      </c>
      <c r="K163" s="10"/>
      <c r="L163" s="10">
        <v>7</v>
      </c>
      <c r="M163" s="11">
        <v>7</v>
      </c>
      <c r="N163" s="10">
        <v>7</v>
      </c>
      <c r="Q163" s="10">
        <v>12</v>
      </c>
      <c r="R163" s="10"/>
      <c r="S163" s="10">
        <v>14</v>
      </c>
      <c r="T163" s="10">
        <v>0</v>
      </c>
      <c r="U163" s="11" t="s">
        <v>40</v>
      </c>
      <c r="V163" s="12" t="s">
        <v>547</v>
      </c>
      <c r="Y163" s="10">
        <v>0</v>
      </c>
    </row>
    <row r="164" spans="1:28" x14ac:dyDescent="0.2">
      <c r="A164">
        <v>145</v>
      </c>
      <c r="D164" s="9" t="s">
        <v>548</v>
      </c>
      <c r="E164" s="9" t="s">
        <v>549</v>
      </c>
      <c r="F164" t="s">
        <v>39</v>
      </c>
      <c r="I164" s="10">
        <v>14</v>
      </c>
      <c r="K164" s="10"/>
      <c r="L164" s="10">
        <v>105</v>
      </c>
      <c r="M164" s="11">
        <v>26.25</v>
      </c>
      <c r="N164" s="10">
        <v>40</v>
      </c>
      <c r="Q164" s="10" t="s">
        <v>40</v>
      </c>
      <c r="R164" s="10"/>
      <c r="S164" s="10" t="s">
        <v>40</v>
      </c>
      <c r="T164" s="10" t="s">
        <v>40</v>
      </c>
      <c r="U164" s="11" t="s">
        <v>40</v>
      </c>
      <c r="V164" s="12" t="s">
        <v>40</v>
      </c>
      <c r="Y164" s="10">
        <v>8</v>
      </c>
    </row>
    <row r="165" spans="1:28" x14ac:dyDescent="0.2">
      <c r="A165">
        <v>146</v>
      </c>
      <c r="D165" s="9" t="s">
        <v>171</v>
      </c>
      <c r="E165" s="9" t="s">
        <v>553</v>
      </c>
      <c r="F165" t="s">
        <v>39</v>
      </c>
      <c r="I165" s="10">
        <v>3</v>
      </c>
      <c r="K165" s="10"/>
      <c r="L165" s="10">
        <v>18</v>
      </c>
      <c r="M165" s="11">
        <v>18</v>
      </c>
      <c r="N165" s="10" t="s">
        <v>207</v>
      </c>
      <c r="Q165" s="10">
        <v>3</v>
      </c>
      <c r="R165" s="10"/>
      <c r="S165" s="10">
        <v>14</v>
      </c>
      <c r="T165" s="10">
        <v>0</v>
      </c>
      <c r="U165" s="11" t="s">
        <v>40</v>
      </c>
      <c r="V165" s="12" t="s">
        <v>255</v>
      </c>
      <c r="Y165" s="10">
        <v>0</v>
      </c>
    </row>
    <row r="166" spans="1:28" x14ac:dyDescent="0.2">
      <c r="A166">
        <v>147</v>
      </c>
      <c r="D166" s="9" t="s">
        <v>554</v>
      </c>
      <c r="E166" s="9" t="s">
        <v>555</v>
      </c>
      <c r="F166" t="s">
        <v>39</v>
      </c>
      <c r="I166" s="10">
        <v>1</v>
      </c>
      <c r="K166" s="10"/>
      <c r="L166" s="10">
        <v>8</v>
      </c>
      <c r="M166" s="11">
        <v>8</v>
      </c>
      <c r="N166" s="10">
        <v>8</v>
      </c>
      <c r="Q166" s="10" t="s">
        <v>40</v>
      </c>
      <c r="R166" s="10"/>
      <c r="S166" s="10" t="s">
        <v>40</v>
      </c>
      <c r="T166" s="10" t="s">
        <v>40</v>
      </c>
      <c r="U166" s="11" t="s">
        <v>40</v>
      </c>
      <c r="V166" s="12" t="s">
        <v>40</v>
      </c>
      <c r="Y166" s="10">
        <v>0</v>
      </c>
    </row>
    <row r="167" spans="1:28" x14ac:dyDescent="0.2">
      <c r="A167">
        <v>148</v>
      </c>
      <c r="D167" s="9" t="s">
        <v>556</v>
      </c>
      <c r="E167" s="9" t="s">
        <v>557</v>
      </c>
      <c r="F167" t="s">
        <v>39</v>
      </c>
      <c r="I167" s="10">
        <v>1</v>
      </c>
      <c r="K167" s="10"/>
      <c r="L167" s="10" t="s">
        <v>40</v>
      </c>
      <c r="M167" s="11" t="s">
        <v>40</v>
      </c>
      <c r="N167" s="10" t="s">
        <v>40</v>
      </c>
      <c r="Q167" s="10" t="s">
        <v>40</v>
      </c>
      <c r="R167" s="10"/>
      <c r="S167" s="10" t="s">
        <v>40</v>
      </c>
      <c r="T167" s="10" t="s">
        <v>40</v>
      </c>
      <c r="U167" s="11" t="s">
        <v>40</v>
      </c>
      <c r="V167" s="12" t="s">
        <v>40</v>
      </c>
      <c r="Y167" s="10">
        <v>1</v>
      </c>
    </row>
    <row r="168" spans="1:28" x14ac:dyDescent="0.2">
      <c r="A168">
        <v>149</v>
      </c>
      <c r="D168" s="9" t="s">
        <v>558</v>
      </c>
      <c r="E168" s="9" t="s">
        <v>559</v>
      </c>
      <c r="F168" t="s">
        <v>39</v>
      </c>
      <c r="I168" s="10">
        <v>13</v>
      </c>
      <c r="K168" s="10"/>
      <c r="L168" s="10">
        <v>140</v>
      </c>
      <c r="M168" s="11">
        <v>12.727272727272727</v>
      </c>
      <c r="N168" s="10">
        <v>46</v>
      </c>
      <c r="Q168" s="10" t="s">
        <v>40</v>
      </c>
      <c r="R168" s="10"/>
      <c r="S168" s="10" t="s">
        <v>40</v>
      </c>
      <c r="T168" s="10" t="s">
        <v>40</v>
      </c>
      <c r="U168" s="11" t="s">
        <v>40</v>
      </c>
      <c r="V168" s="12" t="s">
        <v>40</v>
      </c>
      <c r="Y168" s="10">
        <v>0</v>
      </c>
    </row>
    <row r="169" spans="1:28" x14ac:dyDescent="0.2">
      <c r="A169">
        <v>150</v>
      </c>
      <c r="D169" s="9" t="s">
        <v>562</v>
      </c>
      <c r="E169" s="9" t="s">
        <v>561</v>
      </c>
      <c r="F169" t="s">
        <v>39</v>
      </c>
      <c r="I169" s="10">
        <v>37</v>
      </c>
      <c r="K169" s="10"/>
      <c r="L169" s="10">
        <v>210</v>
      </c>
      <c r="M169" s="11">
        <v>15</v>
      </c>
      <c r="N169" s="10" t="s">
        <v>563</v>
      </c>
      <c r="Q169" s="10">
        <v>344.4</v>
      </c>
      <c r="R169" s="10"/>
      <c r="S169" s="10">
        <v>751</v>
      </c>
      <c r="T169" s="10">
        <v>45</v>
      </c>
      <c r="U169" s="11">
        <f>S169/T169</f>
        <v>16.68888888888889</v>
      </c>
      <c r="V169" s="12" t="s">
        <v>466</v>
      </c>
      <c r="Y169" s="10">
        <v>20</v>
      </c>
    </row>
    <row r="170" spans="1:28" x14ac:dyDescent="0.2">
      <c r="A170">
        <v>151</v>
      </c>
      <c r="D170" s="9" t="s">
        <v>560</v>
      </c>
      <c r="E170" s="9" t="s">
        <v>561</v>
      </c>
      <c r="F170" t="s">
        <v>39</v>
      </c>
      <c r="I170" s="10">
        <v>48</v>
      </c>
      <c r="K170" s="10"/>
      <c r="L170" s="10">
        <v>616</v>
      </c>
      <c r="M170" s="11">
        <v>24.64</v>
      </c>
      <c r="N170" s="10">
        <v>88</v>
      </c>
      <c r="Q170" s="10">
        <v>204.4</v>
      </c>
      <c r="R170" s="10"/>
      <c r="S170" s="10">
        <v>564</v>
      </c>
      <c r="T170" s="10">
        <v>29</v>
      </c>
      <c r="U170" s="11">
        <f>S170/T170</f>
        <v>19.448275862068964</v>
      </c>
      <c r="V170" s="12" t="s">
        <v>491</v>
      </c>
      <c r="Y170" s="10">
        <v>22</v>
      </c>
    </row>
    <row r="171" spans="1:28" x14ac:dyDescent="0.2">
      <c r="A171">
        <v>152</v>
      </c>
      <c r="D171" s="9" t="s">
        <v>375</v>
      </c>
      <c r="E171" s="9" t="s">
        <v>561</v>
      </c>
      <c r="F171" t="s">
        <v>39</v>
      </c>
      <c r="I171" s="10">
        <v>1</v>
      </c>
      <c r="K171" s="10"/>
      <c r="L171" s="10" t="s">
        <v>40</v>
      </c>
      <c r="M171" s="11" t="s">
        <v>40</v>
      </c>
      <c r="N171" s="10" t="s">
        <v>40</v>
      </c>
      <c r="Q171" s="10" t="s">
        <v>40</v>
      </c>
      <c r="R171" s="10"/>
      <c r="S171" s="10" t="s">
        <v>40</v>
      </c>
      <c r="T171" s="10" t="s">
        <v>40</v>
      </c>
      <c r="U171" s="11" t="s">
        <v>40</v>
      </c>
      <c r="V171" s="12" t="s">
        <v>40</v>
      </c>
      <c r="Y171" s="10">
        <v>0</v>
      </c>
    </row>
    <row r="172" spans="1:28" x14ac:dyDescent="0.2">
      <c r="A172">
        <v>153</v>
      </c>
      <c r="D172" s="9" t="s">
        <v>200</v>
      </c>
      <c r="E172" s="9" t="s">
        <v>564</v>
      </c>
      <c r="F172" t="s">
        <v>39</v>
      </c>
      <c r="I172" s="10">
        <v>3</v>
      </c>
      <c r="K172" s="10"/>
      <c r="L172" s="10">
        <v>5</v>
      </c>
      <c r="M172" s="11">
        <v>2.5</v>
      </c>
      <c r="N172" s="10">
        <v>5</v>
      </c>
      <c r="Q172" s="10" t="s">
        <v>40</v>
      </c>
      <c r="R172" s="10"/>
      <c r="S172" s="10" t="s">
        <v>40</v>
      </c>
      <c r="T172" s="10" t="s">
        <v>40</v>
      </c>
      <c r="U172" s="11" t="s">
        <v>40</v>
      </c>
      <c r="V172" s="12" t="s">
        <v>40</v>
      </c>
      <c r="Y172" s="10">
        <v>1</v>
      </c>
    </row>
    <row r="173" spans="1:28" x14ac:dyDescent="0.2">
      <c r="A173">
        <v>154</v>
      </c>
      <c r="D173" s="9" t="s">
        <v>565</v>
      </c>
      <c r="E173" s="9" t="s">
        <v>566</v>
      </c>
      <c r="F173" t="s">
        <v>39</v>
      </c>
      <c r="I173" s="10">
        <v>52</v>
      </c>
      <c r="K173" s="10"/>
      <c r="L173" s="10">
        <v>691</v>
      </c>
      <c r="M173" s="11">
        <v>20.939393939393938</v>
      </c>
      <c r="N173" s="10" t="s">
        <v>418</v>
      </c>
      <c r="Q173" s="10">
        <v>562.20000000000005</v>
      </c>
      <c r="R173" s="10"/>
      <c r="S173" s="10">
        <v>1084</v>
      </c>
      <c r="T173" s="10">
        <v>61</v>
      </c>
      <c r="U173" s="11">
        <f>S173/T173</f>
        <v>17.770491803278688</v>
      </c>
      <c r="V173" s="12" t="s">
        <v>567</v>
      </c>
      <c r="Y173" s="10">
        <v>17</v>
      </c>
    </row>
    <row r="174" spans="1:28" x14ac:dyDescent="0.2">
      <c r="A174">
        <v>155</v>
      </c>
      <c r="D174" s="17" t="s">
        <v>568</v>
      </c>
      <c r="E174" s="17" t="s">
        <v>569</v>
      </c>
      <c r="F174" t="s">
        <v>39</v>
      </c>
      <c r="I174" s="21">
        <v>3</v>
      </c>
      <c r="K174" s="21"/>
      <c r="L174" s="21">
        <v>2</v>
      </c>
      <c r="M174" s="22" t="s">
        <v>667</v>
      </c>
      <c r="N174" s="21" t="s">
        <v>85</v>
      </c>
      <c r="Q174" s="21" t="s">
        <v>40</v>
      </c>
      <c r="R174" s="21"/>
      <c r="S174" s="21" t="s">
        <v>40</v>
      </c>
      <c r="T174" s="10" t="s">
        <v>40</v>
      </c>
      <c r="U174" s="21" t="s">
        <v>40</v>
      </c>
      <c r="V174" s="24" t="s">
        <v>40</v>
      </c>
      <c r="Y174" s="12" t="s">
        <v>90</v>
      </c>
    </row>
    <row r="175" spans="1:28" x14ac:dyDescent="0.2">
      <c r="C175">
        <v>14</v>
      </c>
      <c r="D175" s="17" t="s">
        <v>568</v>
      </c>
      <c r="E175" s="17" t="s">
        <v>569</v>
      </c>
      <c r="F175" t="s">
        <v>47</v>
      </c>
      <c r="G175" t="s">
        <v>666</v>
      </c>
      <c r="H175">
        <v>1</v>
      </c>
      <c r="I175" s="21">
        <v>5</v>
      </c>
      <c r="J175">
        <v>2</v>
      </c>
      <c r="K175" s="21">
        <v>1</v>
      </c>
      <c r="L175" s="21">
        <v>0</v>
      </c>
      <c r="M175" s="22">
        <v>0</v>
      </c>
      <c r="N175" s="21" t="s">
        <v>193</v>
      </c>
      <c r="O175" s="21">
        <v>0</v>
      </c>
      <c r="P175" s="21">
        <v>0</v>
      </c>
      <c r="Q175" s="21"/>
      <c r="R175" s="21"/>
      <c r="S175" s="21"/>
      <c r="T175" s="10"/>
      <c r="U175" s="21"/>
      <c r="V175" s="24"/>
      <c r="Y175" s="12"/>
      <c r="AB175" t="s">
        <v>658</v>
      </c>
    </row>
    <row r="176" spans="1:28" x14ac:dyDescent="0.2">
      <c r="D176" s="17" t="s">
        <v>568</v>
      </c>
      <c r="E176" s="17" t="s">
        <v>569</v>
      </c>
      <c r="F176" t="s">
        <v>119</v>
      </c>
      <c r="G176" t="s">
        <v>570</v>
      </c>
      <c r="H176">
        <v>1</v>
      </c>
      <c r="I176" s="21">
        <v>8</v>
      </c>
      <c r="J176" t="s">
        <v>240</v>
      </c>
      <c r="K176" s="21" t="s">
        <v>571</v>
      </c>
      <c r="L176" s="21">
        <v>2</v>
      </c>
      <c r="M176" s="22" t="s">
        <v>4</v>
      </c>
      <c r="N176" s="21" t="s">
        <v>85</v>
      </c>
      <c r="O176">
        <v>0</v>
      </c>
      <c r="P176">
        <v>0</v>
      </c>
      <c r="Q176" s="21"/>
      <c r="R176" s="21"/>
      <c r="S176" s="21"/>
      <c r="T176" s="10"/>
      <c r="U176" s="21"/>
      <c r="V176" s="24"/>
      <c r="Y176" s="12"/>
      <c r="AB176" t="s">
        <v>49</v>
      </c>
    </row>
    <row r="177" spans="1:28" x14ac:dyDescent="0.2">
      <c r="A177">
        <v>156</v>
      </c>
      <c r="D177" s="9" t="s">
        <v>572</v>
      </c>
      <c r="E177" s="9" t="s">
        <v>573</v>
      </c>
      <c r="F177" t="s">
        <v>39</v>
      </c>
      <c r="I177" s="10">
        <v>52</v>
      </c>
      <c r="K177" s="10"/>
      <c r="L177" s="10">
        <v>34</v>
      </c>
      <c r="M177" s="11">
        <v>2.4285714285714284</v>
      </c>
      <c r="N177" s="10" t="s">
        <v>254</v>
      </c>
      <c r="Q177" s="10">
        <v>370.5</v>
      </c>
      <c r="R177" s="10"/>
      <c r="S177" s="10">
        <v>932</v>
      </c>
      <c r="T177" s="10">
        <v>53</v>
      </c>
      <c r="U177" s="11">
        <f>S177/T177</f>
        <v>17.584905660377359</v>
      </c>
      <c r="V177" s="12" t="s">
        <v>264</v>
      </c>
      <c r="Y177" s="10">
        <v>14</v>
      </c>
    </row>
    <row r="178" spans="1:28" x14ac:dyDescent="0.2">
      <c r="A178">
        <v>157</v>
      </c>
      <c r="D178" s="9" t="s">
        <v>503</v>
      </c>
      <c r="E178" s="9" t="s">
        <v>574</v>
      </c>
      <c r="F178" t="s">
        <v>39</v>
      </c>
      <c r="I178" s="10">
        <v>3</v>
      </c>
      <c r="K178" s="10"/>
      <c r="L178" s="10">
        <v>7</v>
      </c>
      <c r="M178" s="11">
        <v>7</v>
      </c>
      <c r="N178" s="10">
        <v>7</v>
      </c>
      <c r="Q178" s="10" t="s">
        <v>40</v>
      </c>
      <c r="R178" s="10"/>
      <c r="S178" s="10" t="s">
        <v>40</v>
      </c>
      <c r="T178" s="10" t="s">
        <v>40</v>
      </c>
      <c r="U178" s="11" t="s">
        <v>40</v>
      </c>
      <c r="V178" s="12" t="s">
        <v>40</v>
      </c>
      <c r="Y178" s="10">
        <v>0</v>
      </c>
    </row>
    <row r="179" spans="1:28" x14ac:dyDescent="0.2">
      <c r="A179">
        <v>158</v>
      </c>
      <c r="D179" s="9" t="s">
        <v>575</v>
      </c>
      <c r="E179" s="9" t="s">
        <v>576</v>
      </c>
      <c r="F179" t="s">
        <v>39</v>
      </c>
      <c r="I179" s="10">
        <v>127</v>
      </c>
      <c r="K179" s="10"/>
      <c r="L179" s="10">
        <v>1738</v>
      </c>
      <c r="M179" s="11">
        <v>18.891304347826086</v>
      </c>
      <c r="N179" s="10">
        <v>55</v>
      </c>
      <c r="Q179" s="10">
        <v>1013.3</v>
      </c>
      <c r="R179" s="10"/>
      <c r="S179" s="10">
        <v>1957</v>
      </c>
      <c r="T179" s="10">
        <v>120</v>
      </c>
      <c r="U179" s="11">
        <f>S179/T179</f>
        <v>16.308333333333334</v>
      </c>
      <c r="V179" s="12" t="s">
        <v>577</v>
      </c>
      <c r="Y179" s="10">
        <v>35</v>
      </c>
    </row>
    <row r="180" spans="1:28" x14ac:dyDescent="0.2">
      <c r="A180">
        <v>159</v>
      </c>
      <c r="D180" s="9" t="s">
        <v>578</v>
      </c>
      <c r="E180" s="9" t="s">
        <v>579</v>
      </c>
      <c r="F180" t="s">
        <v>39</v>
      </c>
      <c r="I180" s="10">
        <v>1</v>
      </c>
      <c r="K180" s="10"/>
      <c r="L180" s="10" t="s">
        <v>40</v>
      </c>
      <c r="M180" s="11" t="s">
        <v>40</v>
      </c>
      <c r="N180" s="10" t="s">
        <v>40</v>
      </c>
      <c r="Q180" s="10" t="s">
        <v>40</v>
      </c>
      <c r="R180" s="10"/>
      <c r="S180" s="10" t="s">
        <v>40</v>
      </c>
      <c r="T180" s="10" t="s">
        <v>40</v>
      </c>
      <c r="U180" s="11" t="s">
        <v>40</v>
      </c>
      <c r="V180" s="12" t="s">
        <v>40</v>
      </c>
      <c r="Y180" s="10">
        <v>0</v>
      </c>
    </row>
    <row r="181" spans="1:28" x14ac:dyDescent="0.2">
      <c r="A181">
        <v>160</v>
      </c>
      <c r="D181" s="9" t="s">
        <v>267</v>
      </c>
      <c r="E181" s="9" t="s">
        <v>580</v>
      </c>
      <c r="F181" t="s">
        <v>39</v>
      </c>
      <c r="I181" s="10">
        <v>3</v>
      </c>
      <c r="K181" s="10"/>
      <c r="L181" s="10">
        <v>2</v>
      </c>
      <c r="M181" s="11" t="s">
        <v>40</v>
      </c>
      <c r="N181" s="10" t="s">
        <v>85</v>
      </c>
      <c r="Q181" s="10" t="s">
        <v>40</v>
      </c>
      <c r="R181" s="10"/>
      <c r="S181" s="10" t="s">
        <v>40</v>
      </c>
      <c r="T181" s="10" t="s">
        <v>40</v>
      </c>
      <c r="U181" s="11" t="s">
        <v>40</v>
      </c>
      <c r="V181" s="12" t="s">
        <v>40</v>
      </c>
      <c r="Y181" s="10">
        <v>0</v>
      </c>
    </row>
    <row r="182" spans="1:28" x14ac:dyDescent="0.2">
      <c r="A182">
        <v>161</v>
      </c>
      <c r="D182" s="16" t="s">
        <v>581</v>
      </c>
      <c r="E182" s="9" t="s">
        <v>582</v>
      </c>
      <c r="F182" t="s">
        <v>39</v>
      </c>
      <c r="I182" s="18">
        <v>3</v>
      </c>
      <c r="K182" s="18"/>
      <c r="L182" s="18">
        <v>2</v>
      </c>
      <c r="M182" s="11">
        <v>1</v>
      </c>
      <c r="N182" s="18">
        <v>2</v>
      </c>
      <c r="Q182" s="10" t="s">
        <v>40</v>
      </c>
      <c r="R182" s="10"/>
      <c r="S182" s="10" t="s">
        <v>40</v>
      </c>
      <c r="T182" s="10" t="s">
        <v>40</v>
      </c>
      <c r="U182" s="11" t="s">
        <v>40</v>
      </c>
      <c r="V182" s="12" t="s">
        <v>40</v>
      </c>
      <c r="Y182" s="12" t="s">
        <v>90</v>
      </c>
    </row>
    <row r="183" spans="1:28" x14ac:dyDescent="0.2">
      <c r="A183">
        <v>162</v>
      </c>
      <c r="D183" s="9" t="s">
        <v>591</v>
      </c>
      <c r="E183" s="9" t="s">
        <v>592</v>
      </c>
      <c r="F183" t="s">
        <v>39</v>
      </c>
      <c r="I183" s="10">
        <v>1</v>
      </c>
      <c r="K183" s="10"/>
      <c r="L183" s="10" t="s">
        <v>40</v>
      </c>
      <c r="M183" s="11" t="s">
        <v>40</v>
      </c>
      <c r="N183" s="10" t="s">
        <v>40</v>
      </c>
      <c r="Q183" s="10">
        <v>2</v>
      </c>
      <c r="R183" s="10"/>
      <c r="S183" s="10">
        <v>16</v>
      </c>
      <c r="T183" s="10">
        <v>0</v>
      </c>
      <c r="U183" s="11" t="s">
        <v>40</v>
      </c>
      <c r="V183" s="12" t="s">
        <v>150</v>
      </c>
      <c r="Y183" s="12" t="s">
        <v>90</v>
      </c>
    </row>
    <row r="184" spans="1:28" x14ac:dyDescent="0.2">
      <c r="A184">
        <v>163</v>
      </c>
      <c r="D184" s="9" t="s">
        <v>593</v>
      </c>
      <c r="E184" s="9" t="s">
        <v>594</v>
      </c>
      <c r="F184" t="s">
        <v>39</v>
      </c>
      <c r="I184" s="10">
        <v>112</v>
      </c>
      <c r="K184" s="10"/>
      <c r="L184" s="10">
        <v>1961</v>
      </c>
      <c r="M184" s="11">
        <v>30.640625</v>
      </c>
      <c r="N184" s="10" t="s">
        <v>595</v>
      </c>
      <c r="Q184" s="10">
        <v>1409.1</v>
      </c>
      <c r="R184" s="10"/>
      <c r="S184" s="10">
        <v>2964</v>
      </c>
      <c r="T184" s="10">
        <v>212</v>
      </c>
      <c r="U184" s="11">
        <f>S184/T184</f>
        <v>13.981132075471699</v>
      </c>
      <c r="V184" s="12" t="s">
        <v>596</v>
      </c>
      <c r="Y184" s="10">
        <v>47</v>
      </c>
    </row>
    <row r="185" spans="1:28" x14ac:dyDescent="0.2">
      <c r="A185">
        <v>164</v>
      </c>
      <c r="D185" s="9" t="s">
        <v>597</v>
      </c>
      <c r="E185" s="9" t="s">
        <v>598</v>
      </c>
      <c r="F185" t="s">
        <v>39</v>
      </c>
      <c r="I185" s="10">
        <v>16</v>
      </c>
      <c r="K185" s="10"/>
      <c r="L185" s="10">
        <v>102</v>
      </c>
      <c r="M185" s="11">
        <v>9.2727272727272734</v>
      </c>
      <c r="N185" s="10">
        <v>24</v>
      </c>
      <c r="Q185" s="10">
        <v>77.099999999999994</v>
      </c>
      <c r="R185" s="10"/>
      <c r="S185" s="10">
        <v>207</v>
      </c>
      <c r="T185" s="10">
        <v>13</v>
      </c>
      <c r="U185" s="11">
        <f>S185/T185</f>
        <v>15.923076923076923</v>
      </c>
      <c r="V185" s="12" t="s">
        <v>303</v>
      </c>
      <c r="Y185" s="10">
        <v>6</v>
      </c>
    </row>
    <row r="186" spans="1:28" x14ac:dyDescent="0.2">
      <c r="A186">
        <v>165</v>
      </c>
      <c r="D186" s="9" t="s">
        <v>422</v>
      </c>
      <c r="E186" s="9" t="s">
        <v>600</v>
      </c>
      <c r="F186" t="s">
        <v>39</v>
      </c>
      <c r="I186" s="10">
        <v>9</v>
      </c>
      <c r="K186" s="10"/>
      <c r="L186" s="10">
        <v>90</v>
      </c>
      <c r="M186" s="11">
        <v>12.857142857142858</v>
      </c>
      <c r="N186" s="10">
        <v>21</v>
      </c>
      <c r="Q186" s="10" t="s">
        <v>40</v>
      </c>
      <c r="R186" s="10"/>
      <c r="S186" s="10" t="s">
        <v>40</v>
      </c>
      <c r="T186" s="10" t="s">
        <v>40</v>
      </c>
      <c r="U186" s="11" t="s">
        <v>40</v>
      </c>
      <c r="V186" s="12" t="s">
        <v>40</v>
      </c>
      <c r="Y186" s="12" t="s">
        <v>403</v>
      </c>
    </row>
    <row r="187" spans="1:28" x14ac:dyDescent="0.2">
      <c r="A187">
        <v>166</v>
      </c>
      <c r="D187" s="9" t="s">
        <v>602</v>
      </c>
      <c r="E187" s="9" t="s">
        <v>600</v>
      </c>
      <c r="F187" t="s">
        <v>39</v>
      </c>
      <c r="I187" s="10">
        <v>1</v>
      </c>
      <c r="K187" s="10"/>
      <c r="L187" s="10" t="s">
        <v>40</v>
      </c>
      <c r="M187" s="11" t="s">
        <v>40</v>
      </c>
      <c r="N187" s="10" t="s">
        <v>40</v>
      </c>
      <c r="Q187" s="10" t="s">
        <v>40</v>
      </c>
      <c r="R187" s="10"/>
      <c r="S187" s="10" t="s">
        <v>40</v>
      </c>
      <c r="T187" s="10" t="s">
        <v>40</v>
      </c>
      <c r="U187" s="11" t="s">
        <v>40</v>
      </c>
      <c r="V187" s="12" t="s">
        <v>40</v>
      </c>
      <c r="Y187" s="10">
        <v>0</v>
      </c>
    </row>
    <row r="188" spans="1:28" x14ac:dyDescent="0.2">
      <c r="A188">
        <v>167</v>
      </c>
      <c r="D188" s="9" t="s">
        <v>599</v>
      </c>
      <c r="E188" s="9" t="s">
        <v>600</v>
      </c>
      <c r="F188" t="s">
        <v>39</v>
      </c>
      <c r="I188" s="10">
        <v>9</v>
      </c>
      <c r="K188" s="10"/>
      <c r="L188" s="10">
        <v>172</v>
      </c>
      <c r="M188" s="11">
        <v>34.4</v>
      </c>
      <c r="N188" s="10">
        <v>45</v>
      </c>
      <c r="Q188" s="10">
        <v>186.3</v>
      </c>
      <c r="R188" s="10"/>
      <c r="S188" s="10">
        <v>300</v>
      </c>
      <c r="T188" s="10">
        <v>25</v>
      </c>
      <c r="U188" s="11">
        <f t="shared" ref="U188:U194" si="4">S188/T188</f>
        <v>12</v>
      </c>
      <c r="V188" s="12" t="s">
        <v>601</v>
      </c>
      <c r="Y188" s="10">
        <v>3</v>
      </c>
    </row>
    <row r="189" spans="1:28" x14ac:dyDescent="0.2">
      <c r="A189">
        <v>168</v>
      </c>
      <c r="D189" s="9" t="s">
        <v>171</v>
      </c>
      <c r="E189" s="9" t="s">
        <v>606</v>
      </c>
      <c r="F189" t="s">
        <v>39</v>
      </c>
      <c r="I189" s="10">
        <v>17</v>
      </c>
      <c r="K189" s="10"/>
      <c r="L189" s="10">
        <v>31</v>
      </c>
      <c r="M189" s="11">
        <v>3.4444444444444446</v>
      </c>
      <c r="N189" s="10">
        <v>7</v>
      </c>
      <c r="Q189" s="10">
        <v>65.5</v>
      </c>
      <c r="R189" s="10"/>
      <c r="S189" s="10">
        <v>198</v>
      </c>
      <c r="T189" s="10">
        <v>10</v>
      </c>
      <c r="U189" s="11">
        <f t="shared" si="4"/>
        <v>19.8</v>
      </c>
      <c r="V189" s="12" t="s">
        <v>607</v>
      </c>
      <c r="Y189" s="12" t="s">
        <v>403</v>
      </c>
    </row>
    <row r="190" spans="1:28" x14ac:dyDescent="0.2">
      <c r="A190">
        <v>169</v>
      </c>
      <c r="D190" s="9" t="s">
        <v>202</v>
      </c>
      <c r="E190" s="9" t="s">
        <v>609</v>
      </c>
      <c r="F190" t="s">
        <v>39</v>
      </c>
      <c r="I190" s="10">
        <v>7</v>
      </c>
      <c r="K190" s="10"/>
      <c r="L190" s="10">
        <v>32</v>
      </c>
      <c r="M190" s="11">
        <v>5.333333333333333</v>
      </c>
      <c r="N190" s="10">
        <v>17</v>
      </c>
      <c r="Q190" s="10">
        <v>63</v>
      </c>
      <c r="R190" s="10"/>
      <c r="S190" s="10">
        <v>122</v>
      </c>
      <c r="T190" s="10">
        <v>6</v>
      </c>
      <c r="U190" s="11">
        <f t="shared" si="4"/>
        <v>20.333333333333332</v>
      </c>
      <c r="V190" s="12" t="s">
        <v>610</v>
      </c>
      <c r="Y190" s="10">
        <v>1</v>
      </c>
    </row>
    <row r="191" spans="1:28" x14ac:dyDescent="0.2">
      <c r="A191">
        <v>170</v>
      </c>
      <c r="D191" s="9" t="s">
        <v>611</v>
      </c>
      <c r="E191" s="9" t="s">
        <v>612</v>
      </c>
      <c r="F191" t="s">
        <v>39</v>
      </c>
      <c r="I191" s="10">
        <v>108</v>
      </c>
      <c r="K191" s="10"/>
      <c r="L191" s="10">
        <v>4188</v>
      </c>
      <c r="M191" s="11">
        <v>43.175257731958766</v>
      </c>
      <c r="N191" s="10">
        <v>196</v>
      </c>
      <c r="Q191" s="10">
        <v>508.5</v>
      </c>
      <c r="R191" s="10"/>
      <c r="S191" s="10">
        <v>1629</v>
      </c>
      <c r="T191" s="10">
        <v>73</v>
      </c>
      <c r="U191" s="11">
        <f t="shared" si="4"/>
        <v>22.315068493150687</v>
      </c>
      <c r="V191" s="12" t="s">
        <v>614</v>
      </c>
      <c r="Y191" s="12" t="s">
        <v>668</v>
      </c>
    </row>
    <row r="192" spans="1:28" x14ac:dyDescent="0.2">
      <c r="C192">
        <v>11</v>
      </c>
      <c r="D192" s="9" t="s">
        <v>611</v>
      </c>
      <c r="E192" s="9" t="s">
        <v>612</v>
      </c>
      <c r="F192" t="s">
        <v>47</v>
      </c>
      <c r="G192" t="s">
        <v>666</v>
      </c>
      <c r="H192">
        <v>1</v>
      </c>
      <c r="I192" s="10">
        <v>10</v>
      </c>
      <c r="J192">
        <v>10</v>
      </c>
      <c r="K192" s="10">
        <v>2</v>
      </c>
      <c r="L192" s="10">
        <v>339</v>
      </c>
      <c r="M192" s="11">
        <v>42.38</v>
      </c>
      <c r="N192" s="10">
        <v>98</v>
      </c>
      <c r="O192" s="10">
        <v>0</v>
      </c>
      <c r="P192" s="10">
        <v>2</v>
      </c>
      <c r="Q192" s="10">
        <v>41</v>
      </c>
      <c r="R192" s="10">
        <v>0</v>
      </c>
      <c r="S192" s="10">
        <v>237</v>
      </c>
      <c r="T192" s="10">
        <v>8</v>
      </c>
      <c r="U192" s="11">
        <f t="shared" si="4"/>
        <v>29.625</v>
      </c>
      <c r="V192" s="12" t="s">
        <v>544</v>
      </c>
      <c r="Y192" s="12"/>
      <c r="AB192" t="s">
        <v>658</v>
      </c>
    </row>
    <row r="193" spans="1:28" x14ac:dyDescent="0.2">
      <c r="D193" s="9" t="s">
        <v>611</v>
      </c>
      <c r="E193" s="9" t="s">
        <v>612</v>
      </c>
      <c r="F193" t="s">
        <v>119</v>
      </c>
      <c r="G193" t="s">
        <v>116</v>
      </c>
      <c r="H193">
        <v>1</v>
      </c>
      <c r="I193" s="10">
        <v>118</v>
      </c>
      <c r="J193" t="s">
        <v>613</v>
      </c>
      <c r="K193" s="10" t="s">
        <v>240</v>
      </c>
      <c r="L193" s="10">
        <v>4527</v>
      </c>
      <c r="M193" s="11" t="s">
        <v>4</v>
      </c>
      <c r="N193" s="10">
        <v>294</v>
      </c>
      <c r="O193" s="10" t="s">
        <v>396</v>
      </c>
      <c r="P193" s="10" t="s">
        <v>240</v>
      </c>
      <c r="Q193" s="10">
        <v>549.5</v>
      </c>
      <c r="R193" s="10" t="s">
        <v>396</v>
      </c>
      <c r="S193" s="10">
        <v>1866</v>
      </c>
      <c r="T193" s="10">
        <v>81</v>
      </c>
      <c r="U193" s="11">
        <f t="shared" si="4"/>
        <v>23.037037037037038</v>
      </c>
      <c r="V193" s="12" t="s">
        <v>614</v>
      </c>
      <c r="Y193" s="12"/>
      <c r="AB193" t="s">
        <v>49</v>
      </c>
    </row>
    <row r="194" spans="1:28" x14ac:dyDescent="0.2">
      <c r="A194">
        <v>171</v>
      </c>
      <c r="D194" s="23" t="s">
        <v>560</v>
      </c>
      <c r="E194" s="26" t="s">
        <v>615</v>
      </c>
      <c r="F194" t="s">
        <v>39</v>
      </c>
      <c r="I194" s="14">
        <v>2</v>
      </c>
      <c r="K194" s="14"/>
      <c r="L194" s="14">
        <v>0</v>
      </c>
      <c r="M194" s="11">
        <v>0</v>
      </c>
      <c r="N194" s="14">
        <v>0</v>
      </c>
      <c r="Q194" s="14">
        <v>5</v>
      </c>
      <c r="R194" s="14"/>
      <c r="S194" s="14">
        <v>15</v>
      </c>
      <c r="T194" s="14">
        <v>2</v>
      </c>
      <c r="U194" s="11">
        <f t="shared" si="4"/>
        <v>7.5</v>
      </c>
      <c r="V194" s="12" t="s">
        <v>616</v>
      </c>
      <c r="Y194" s="12" t="s">
        <v>90</v>
      </c>
    </row>
    <row r="195" spans="1:28" x14ac:dyDescent="0.2">
      <c r="A195">
        <v>172</v>
      </c>
      <c r="D195" s="9" t="s">
        <v>617</v>
      </c>
      <c r="E195" s="13" t="s">
        <v>618</v>
      </c>
      <c r="F195" t="s">
        <v>39</v>
      </c>
      <c r="I195" s="14">
        <v>2</v>
      </c>
      <c r="K195" s="14"/>
      <c r="L195" s="14" t="s">
        <v>40</v>
      </c>
      <c r="M195" s="11" t="s">
        <v>40</v>
      </c>
      <c r="N195" s="14">
        <v>0</v>
      </c>
      <c r="Q195" s="14">
        <v>2</v>
      </c>
      <c r="R195" s="14"/>
      <c r="S195" s="14">
        <v>11</v>
      </c>
      <c r="T195" s="14">
        <v>0</v>
      </c>
      <c r="U195" s="11" t="s">
        <v>40</v>
      </c>
      <c r="V195" s="15" t="s">
        <v>489</v>
      </c>
      <c r="Y195" s="15">
        <v>0</v>
      </c>
    </row>
    <row r="196" spans="1:28" x14ac:dyDescent="0.2">
      <c r="A196">
        <v>173</v>
      </c>
      <c r="D196" s="9" t="s">
        <v>629</v>
      </c>
      <c r="E196" s="13" t="s">
        <v>630</v>
      </c>
      <c r="F196" t="s">
        <v>39</v>
      </c>
      <c r="I196" s="14">
        <v>2</v>
      </c>
      <c r="K196" s="14"/>
      <c r="L196" s="14" t="s">
        <v>40</v>
      </c>
      <c r="M196" s="11" t="s">
        <v>40</v>
      </c>
      <c r="N196" s="14" t="s">
        <v>40</v>
      </c>
      <c r="Q196" s="10" t="s">
        <v>40</v>
      </c>
      <c r="R196" s="10"/>
      <c r="S196" s="10" t="s">
        <v>40</v>
      </c>
      <c r="T196" s="10" t="s">
        <v>40</v>
      </c>
      <c r="U196" s="11" t="s">
        <v>40</v>
      </c>
      <c r="V196" s="12" t="s">
        <v>40</v>
      </c>
      <c r="Y196" s="12" t="s">
        <v>90</v>
      </c>
    </row>
    <row r="197" spans="1:28" x14ac:dyDescent="0.2">
      <c r="A197">
        <v>174</v>
      </c>
      <c r="D197" s="23" t="s">
        <v>631</v>
      </c>
      <c r="E197" s="17" t="s">
        <v>632</v>
      </c>
      <c r="F197" t="s">
        <v>39</v>
      </c>
      <c r="I197" s="21">
        <v>1</v>
      </c>
      <c r="K197" s="10"/>
      <c r="L197" s="10" t="s">
        <v>40</v>
      </c>
      <c r="M197" s="11" t="s">
        <v>40</v>
      </c>
      <c r="N197" s="12" t="s">
        <v>40</v>
      </c>
      <c r="Q197" s="10" t="s">
        <v>40</v>
      </c>
      <c r="R197" s="10"/>
      <c r="S197" s="10" t="s">
        <v>40</v>
      </c>
      <c r="T197" s="10" t="s">
        <v>40</v>
      </c>
      <c r="U197" s="10" t="s">
        <v>40</v>
      </c>
      <c r="V197" s="12" t="s">
        <v>40</v>
      </c>
      <c r="Y197" s="12" t="s">
        <v>90</v>
      </c>
    </row>
    <row r="198" spans="1:28" x14ac:dyDescent="0.2">
      <c r="A198">
        <v>175</v>
      </c>
      <c r="D198" s="9" t="s">
        <v>634</v>
      </c>
      <c r="E198" s="13" t="s">
        <v>635</v>
      </c>
      <c r="F198" t="s">
        <v>39</v>
      </c>
      <c r="I198" s="14">
        <v>1</v>
      </c>
      <c r="K198" s="14"/>
      <c r="L198" s="14">
        <v>5</v>
      </c>
      <c r="M198" s="11">
        <v>5</v>
      </c>
      <c r="N198" s="14">
        <v>5</v>
      </c>
      <c r="Q198" s="10" t="s">
        <v>40</v>
      </c>
      <c r="R198" s="10"/>
      <c r="S198" s="10" t="s">
        <v>40</v>
      </c>
      <c r="T198" s="10" t="s">
        <v>40</v>
      </c>
      <c r="U198" s="11" t="s">
        <v>40</v>
      </c>
      <c r="V198" s="12" t="s">
        <v>40</v>
      </c>
      <c r="Y198" s="15">
        <v>0</v>
      </c>
    </row>
    <row r="199" spans="1:28" x14ac:dyDescent="0.2">
      <c r="A199">
        <v>176</v>
      </c>
      <c r="D199" s="9" t="s">
        <v>646</v>
      </c>
      <c r="E199" s="9" t="s">
        <v>647</v>
      </c>
      <c r="F199" t="s">
        <v>39</v>
      </c>
      <c r="I199" s="10">
        <v>133</v>
      </c>
      <c r="K199" s="10"/>
      <c r="L199" s="10">
        <v>1275</v>
      </c>
      <c r="M199" s="11">
        <v>14.655172413793103</v>
      </c>
      <c r="N199" s="10">
        <v>59</v>
      </c>
      <c r="Q199" s="10">
        <v>1561.2</v>
      </c>
      <c r="R199" s="10"/>
      <c r="S199" s="10">
        <v>3195</v>
      </c>
      <c r="T199" s="10">
        <v>241</v>
      </c>
      <c r="U199" s="11">
        <f>S199/T199</f>
        <v>13.257261410788383</v>
      </c>
      <c r="V199" s="12" t="s">
        <v>648</v>
      </c>
      <c r="Y199" s="10">
        <v>30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261"/>
  <sheetViews>
    <sheetView tabSelected="1" workbookViewId="0">
      <pane xSplit="4" ySplit="7" topLeftCell="E8" activePane="bottomRight" state="frozen"/>
      <selection pane="topRight" activeCell="F1" sqref="F1"/>
      <selection pane="bottomLeft" activeCell="A6" sqref="A6"/>
      <selection pane="bottomRight" activeCell="J4" sqref="J4"/>
    </sheetView>
  </sheetViews>
  <sheetFormatPr baseColWidth="10" defaultColWidth="11" defaultRowHeight="16" x14ac:dyDescent="0.2"/>
  <cols>
    <col min="2" max="2" width="14.33203125" customWidth="1"/>
    <col min="4" max="4" width="15.5" bestFit="1" customWidth="1"/>
    <col min="5" max="5" width="14.6640625" style="49" customWidth="1"/>
    <col min="6" max="6" width="16.33203125" bestFit="1" customWidth="1"/>
    <col min="8" max="8" width="16.33203125" bestFit="1" customWidth="1"/>
    <col min="9" max="9" width="11" style="49"/>
    <col min="10" max="10" width="16.5" bestFit="1" customWidth="1"/>
    <col min="11" max="15" width="11" style="49"/>
    <col min="16" max="16" width="11.5" style="49" bestFit="1" customWidth="1"/>
    <col min="17" max="22" width="11" style="49"/>
    <col min="23" max="23" width="11" style="49" bestFit="1" customWidth="1"/>
    <col min="24" max="28" width="11" style="49"/>
    <col min="29" max="29" width="21.5" bestFit="1" customWidth="1"/>
  </cols>
  <sheetData>
    <row r="1" spans="1:28" ht="26" x14ac:dyDescent="0.3">
      <c r="A1" s="74" t="s">
        <v>0</v>
      </c>
      <c r="M1" s="86" t="s">
        <v>669</v>
      </c>
      <c r="R1" s="102" t="s">
        <v>1</v>
      </c>
      <c r="S1" s="102" t="s">
        <v>2</v>
      </c>
    </row>
    <row r="2" spans="1:28" ht="26" x14ac:dyDescent="0.3">
      <c r="A2" s="74" t="s">
        <v>3</v>
      </c>
      <c r="M2" s="95"/>
      <c r="N2" s="48" t="s">
        <v>793</v>
      </c>
      <c r="R2" s="49">
        <v>1</v>
      </c>
      <c r="S2" s="102" t="s">
        <v>4</v>
      </c>
      <c r="T2" s="102" t="s">
        <v>5</v>
      </c>
      <c r="U2" t="s">
        <v>670</v>
      </c>
    </row>
    <row r="3" spans="1:28" x14ac:dyDescent="0.2">
      <c r="A3" s="73" t="s">
        <v>671</v>
      </c>
      <c r="M3" s="94"/>
      <c r="N3" s="49" t="s">
        <v>672</v>
      </c>
      <c r="R3" s="49">
        <v>2</v>
      </c>
      <c r="S3" s="48" t="s">
        <v>10</v>
      </c>
    </row>
    <row r="4" spans="1:28" x14ac:dyDescent="0.2">
      <c r="A4" s="86" t="s">
        <v>2</v>
      </c>
      <c r="B4" t="s">
        <v>2</v>
      </c>
      <c r="C4" t="s">
        <v>2</v>
      </c>
      <c r="D4" t="s">
        <v>2</v>
      </c>
      <c r="M4" s="97"/>
      <c r="N4" s="49" t="s">
        <v>673</v>
      </c>
    </row>
    <row r="6" spans="1:28" ht="21" x14ac:dyDescent="0.25">
      <c r="C6" s="103" t="s">
        <v>11</v>
      </c>
      <c r="D6" s="104"/>
      <c r="E6" s="106"/>
      <c r="F6" s="101"/>
      <c r="G6" s="101"/>
      <c r="H6" s="101"/>
      <c r="I6" s="96"/>
      <c r="J6" s="103" t="s">
        <v>12</v>
      </c>
      <c r="K6" s="104"/>
      <c r="L6" s="103" t="s">
        <v>13</v>
      </c>
      <c r="M6" s="104"/>
      <c r="N6" s="104"/>
      <c r="O6" s="104"/>
      <c r="P6" s="104"/>
      <c r="Q6" s="104"/>
      <c r="R6" s="104"/>
      <c r="S6" s="106"/>
      <c r="T6" s="103" t="s">
        <v>14</v>
      </c>
      <c r="U6" s="104"/>
      <c r="V6" s="104"/>
      <c r="W6" s="104"/>
      <c r="X6" s="104"/>
      <c r="Y6" s="104"/>
      <c r="Z6" s="103" t="s">
        <v>15</v>
      </c>
      <c r="AA6" s="104"/>
      <c r="AB6" s="104"/>
    </row>
    <row r="7" spans="1:28" x14ac:dyDescent="0.2">
      <c r="A7" s="2" t="s">
        <v>16</v>
      </c>
      <c r="B7" s="2" t="s">
        <v>18</v>
      </c>
      <c r="C7" s="2" t="s">
        <v>19</v>
      </c>
      <c r="D7" s="2" t="s">
        <v>20</v>
      </c>
      <c r="E7" s="6" t="s">
        <v>21</v>
      </c>
      <c r="F7" s="2" t="s">
        <v>674</v>
      </c>
      <c r="G7" s="2" t="s">
        <v>675</v>
      </c>
      <c r="H7" s="2" t="s">
        <v>676</v>
      </c>
      <c r="I7" s="6" t="s">
        <v>677</v>
      </c>
      <c r="J7" s="2" t="s">
        <v>12</v>
      </c>
      <c r="K7" s="6" t="s">
        <v>22</v>
      </c>
      <c r="L7" s="6" t="s">
        <v>23</v>
      </c>
      <c r="M7" s="6" t="s">
        <v>24</v>
      </c>
      <c r="N7" s="6" t="s">
        <v>25</v>
      </c>
      <c r="O7" s="6" t="s">
        <v>26</v>
      </c>
      <c r="P7" s="4" t="s">
        <v>27</v>
      </c>
      <c r="Q7" s="50" t="s">
        <v>28</v>
      </c>
      <c r="R7" s="6">
        <v>100</v>
      </c>
      <c r="S7" s="6">
        <v>50</v>
      </c>
      <c r="T7" s="6" t="s">
        <v>29</v>
      </c>
      <c r="U7" s="6" t="s">
        <v>26</v>
      </c>
      <c r="V7" s="6" t="s">
        <v>30</v>
      </c>
      <c r="W7" s="50" t="s">
        <v>27</v>
      </c>
      <c r="X7" s="4" t="s">
        <v>31</v>
      </c>
      <c r="Y7" s="6" t="s">
        <v>32</v>
      </c>
      <c r="Z7" s="7" t="s">
        <v>34</v>
      </c>
      <c r="AA7" s="4" t="s">
        <v>35</v>
      </c>
      <c r="AB7" s="4" t="s">
        <v>36</v>
      </c>
    </row>
    <row r="8" spans="1:28" ht="17" x14ac:dyDescent="0.2">
      <c r="A8">
        <v>1</v>
      </c>
      <c r="C8" s="9" t="s">
        <v>37</v>
      </c>
      <c r="D8" s="9" t="s">
        <v>38</v>
      </c>
      <c r="E8" s="49" t="s">
        <v>39</v>
      </c>
      <c r="L8" s="35">
        <v>2</v>
      </c>
      <c r="M8" s="37" t="s">
        <v>40</v>
      </c>
      <c r="N8" s="36" t="s">
        <v>40</v>
      </c>
      <c r="O8" s="35">
        <v>13</v>
      </c>
      <c r="P8" s="36">
        <v>13</v>
      </c>
      <c r="Q8" s="35">
        <v>13</v>
      </c>
      <c r="R8" s="37" t="s">
        <v>40</v>
      </c>
      <c r="S8" s="36" t="s">
        <v>40</v>
      </c>
      <c r="T8" s="51">
        <v>5</v>
      </c>
      <c r="U8" s="51">
        <v>12</v>
      </c>
      <c r="V8" s="51">
        <v>0</v>
      </c>
      <c r="W8" s="52" t="s">
        <v>40</v>
      </c>
      <c r="X8" s="53" t="s">
        <v>41</v>
      </c>
      <c r="Y8" s="54"/>
      <c r="Z8" s="68">
        <v>0</v>
      </c>
      <c r="AA8" s="69"/>
      <c r="AB8" s="69"/>
    </row>
    <row r="9" spans="1:28" ht="17" x14ac:dyDescent="0.2">
      <c r="A9">
        <v>2</v>
      </c>
      <c r="C9" s="9" t="s">
        <v>42</v>
      </c>
      <c r="D9" s="9" t="s">
        <v>43</v>
      </c>
      <c r="E9" s="49" t="s">
        <v>39</v>
      </c>
      <c r="L9" s="35">
        <v>62</v>
      </c>
      <c r="M9" s="37" t="s">
        <v>40</v>
      </c>
      <c r="N9" s="36" t="s">
        <v>40</v>
      </c>
      <c r="O9" s="35">
        <v>1467</v>
      </c>
      <c r="P9" s="36">
        <v>25.293103448275861</v>
      </c>
      <c r="Q9" s="35">
        <v>132</v>
      </c>
      <c r="R9" s="37" t="s">
        <v>40</v>
      </c>
      <c r="S9" s="36" t="s">
        <v>40</v>
      </c>
      <c r="T9" s="51">
        <v>25.4</v>
      </c>
      <c r="U9" s="51">
        <v>104</v>
      </c>
      <c r="V9" s="51">
        <v>5</v>
      </c>
      <c r="W9" s="52">
        <f>U9/V9</f>
        <v>20.8</v>
      </c>
      <c r="X9" s="53" t="s">
        <v>44</v>
      </c>
      <c r="Y9" s="54"/>
      <c r="Z9" s="68">
        <v>28</v>
      </c>
      <c r="AA9" s="69"/>
      <c r="AB9" s="69"/>
    </row>
    <row r="10" spans="1:28" x14ac:dyDescent="0.2">
      <c r="A10">
        <v>3</v>
      </c>
      <c r="B10">
        <v>26</v>
      </c>
      <c r="C10" s="9" t="s">
        <v>45</v>
      </c>
      <c r="D10" s="9" t="s">
        <v>46</v>
      </c>
      <c r="E10" s="49" t="s">
        <v>47</v>
      </c>
      <c r="J10" t="s">
        <v>48</v>
      </c>
      <c r="K10" s="49">
        <v>1</v>
      </c>
      <c r="L10" s="35">
        <v>7</v>
      </c>
      <c r="M10" s="35">
        <v>2</v>
      </c>
      <c r="N10" s="35">
        <v>0</v>
      </c>
      <c r="O10" s="35">
        <v>2</v>
      </c>
      <c r="P10" s="36">
        <v>1</v>
      </c>
      <c r="Q10" s="35">
        <v>1</v>
      </c>
      <c r="R10" s="35">
        <v>0</v>
      </c>
      <c r="S10" s="35">
        <v>0</v>
      </c>
      <c r="T10" s="51">
        <v>14.5</v>
      </c>
      <c r="U10" s="51">
        <v>65</v>
      </c>
      <c r="V10" s="51">
        <v>1</v>
      </c>
      <c r="W10" s="52">
        <v>65</v>
      </c>
      <c r="X10" s="53" t="s">
        <v>44</v>
      </c>
      <c r="Y10" s="54"/>
      <c r="Z10" s="68"/>
      <c r="AA10" s="69"/>
      <c r="AB10" s="69"/>
    </row>
    <row r="11" spans="1:28" ht="17" x14ac:dyDescent="0.2">
      <c r="A11">
        <v>4</v>
      </c>
      <c r="C11" s="9" t="s">
        <v>50</v>
      </c>
      <c r="D11" s="9" t="s">
        <v>51</v>
      </c>
      <c r="E11" s="49" t="s">
        <v>39</v>
      </c>
      <c r="L11" s="35">
        <v>3</v>
      </c>
      <c r="M11" s="37" t="s">
        <v>40</v>
      </c>
      <c r="N11" s="36" t="s">
        <v>40</v>
      </c>
      <c r="O11" s="35">
        <v>19</v>
      </c>
      <c r="P11" s="36">
        <v>9.5</v>
      </c>
      <c r="Q11" s="35">
        <v>13</v>
      </c>
      <c r="R11" s="37" t="s">
        <v>40</v>
      </c>
      <c r="S11" s="36" t="s">
        <v>40</v>
      </c>
      <c r="T11" s="51">
        <v>8</v>
      </c>
      <c r="U11" s="51">
        <v>28</v>
      </c>
      <c r="V11" s="51">
        <v>0</v>
      </c>
      <c r="W11" s="52" t="s">
        <v>40</v>
      </c>
      <c r="X11" s="53" t="s">
        <v>52</v>
      </c>
      <c r="Y11" s="54"/>
      <c r="Z11" s="68">
        <v>1</v>
      </c>
      <c r="AA11" s="69"/>
      <c r="AB11" s="69"/>
    </row>
    <row r="12" spans="1:28" x14ac:dyDescent="0.2">
      <c r="A12">
        <v>5</v>
      </c>
      <c r="B12">
        <v>44</v>
      </c>
      <c r="C12" s="9" t="s">
        <v>54</v>
      </c>
      <c r="D12" s="9" t="s">
        <v>55</v>
      </c>
      <c r="E12" s="49" t="s">
        <v>47</v>
      </c>
      <c r="J12" t="s">
        <v>678</v>
      </c>
      <c r="K12" s="49">
        <v>4</v>
      </c>
      <c r="L12" s="35">
        <v>58</v>
      </c>
      <c r="M12" s="35">
        <v>42</v>
      </c>
      <c r="N12" s="35">
        <v>10</v>
      </c>
      <c r="O12" s="35">
        <v>448</v>
      </c>
      <c r="P12" s="36">
        <f>O12/(M12-N12)</f>
        <v>14</v>
      </c>
      <c r="Q12" s="43">
        <v>37</v>
      </c>
      <c r="R12" s="35">
        <v>0</v>
      </c>
      <c r="S12" s="35">
        <v>0</v>
      </c>
      <c r="T12" s="51">
        <v>286.39999999999998</v>
      </c>
      <c r="U12" s="51">
        <v>1135</v>
      </c>
      <c r="V12" s="51">
        <v>53</v>
      </c>
      <c r="W12" s="52">
        <f>U12/V12</f>
        <v>21.415094339622641</v>
      </c>
      <c r="X12" s="53" t="s">
        <v>57</v>
      </c>
      <c r="Y12" s="54"/>
      <c r="Z12" s="68">
        <v>18</v>
      </c>
      <c r="AA12" s="69"/>
      <c r="AB12" s="69"/>
    </row>
    <row r="13" spans="1:28" ht="17" x14ac:dyDescent="0.2">
      <c r="A13">
        <v>6</v>
      </c>
      <c r="B13" s="93"/>
      <c r="C13" s="9" t="s">
        <v>58</v>
      </c>
      <c r="D13" s="9" t="s">
        <v>59</v>
      </c>
      <c r="E13" s="49" t="s">
        <v>39</v>
      </c>
      <c r="H13" t="s">
        <v>679</v>
      </c>
      <c r="I13" s="49">
        <v>176</v>
      </c>
      <c r="L13" s="35">
        <v>212</v>
      </c>
      <c r="M13" s="37" t="s">
        <v>40</v>
      </c>
      <c r="N13" s="36" t="s">
        <v>40</v>
      </c>
      <c r="O13" s="35">
        <v>3976</v>
      </c>
      <c r="P13" s="36">
        <v>28.60431654676259</v>
      </c>
      <c r="Q13" s="35" t="s">
        <v>60</v>
      </c>
      <c r="R13" s="37" t="s">
        <v>40</v>
      </c>
      <c r="S13" s="36" t="s">
        <v>40</v>
      </c>
      <c r="T13" s="51">
        <v>31</v>
      </c>
      <c r="U13" s="51">
        <v>95</v>
      </c>
      <c r="V13" s="51">
        <v>2</v>
      </c>
      <c r="W13" s="52">
        <f>U13/V13</f>
        <v>47.5</v>
      </c>
      <c r="X13" s="53" t="s">
        <v>61</v>
      </c>
      <c r="Y13" s="54"/>
      <c r="Z13" s="68" t="s">
        <v>62</v>
      </c>
      <c r="AA13" s="69"/>
      <c r="AB13" s="69"/>
    </row>
    <row r="14" spans="1:28" ht="17" x14ac:dyDescent="0.2">
      <c r="A14">
        <v>7</v>
      </c>
      <c r="C14" s="9" t="s">
        <v>63</v>
      </c>
      <c r="D14" s="9" t="s">
        <v>64</v>
      </c>
      <c r="E14" s="49" t="s">
        <v>39</v>
      </c>
      <c r="L14" s="35">
        <v>7</v>
      </c>
      <c r="M14" s="37" t="s">
        <v>40</v>
      </c>
      <c r="N14" s="36" t="s">
        <v>40</v>
      </c>
      <c r="O14" s="35">
        <v>10</v>
      </c>
      <c r="P14" s="36">
        <v>3.3333333333333335</v>
      </c>
      <c r="Q14" s="35">
        <v>8</v>
      </c>
      <c r="R14" s="37" t="s">
        <v>40</v>
      </c>
      <c r="S14" s="36" t="s">
        <v>40</v>
      </c>
      <c r="T14" s="51">
        <v>19</v>
      </c>
      <c r="U14" s="51">
        <v>30</v>
      </c>
      <c r="V14" s="51">
        <v>2</v>
      </c>
      <c r="W14" s="52">
        <f>U14/V14</f>
        <v>15</v>
      </c>
      <c r="X14" s="53" t="s">
        <v>65</v>
      </c>
      <c r="Y14" s="54"/>
      <c r="Z14" s="68">
        <v>0</v>
      </c>
      <c r="AA14" s="69"/>
      <c r="AB14" s="69"/>
    </row>
    <row r="15" spans="1:28" x14ac:dyDescent="0.2">
      <c r="A15">
        <v>8</v>
      </c>
      <c r="B15" s="100">
        <v>85</v>
      </c>
      <c r="C15" s="87" t="s">
        <v>166</v>
      </c>
      <c r="D15" s="87" t="s">
        <v>680</v>
      </c>
      <c r="E15" s="49" t="s">
        <v>47</v>
      </c>
      <c r="J15" t="s">
        <v>681</v>
      </c>
      <c r="K15" s="49">
        <v>1</v>
      </c>
      <c r="L15" s="35">
        <v>2</v>
      </c>
      <c r="M15" s="37">
        <v>1</v>
      </c>
      <c r="N15" s="92">
        <v>0</v>
      </c>
      <c r="O15" s="35">
        <v>10</v>
      </c>
      <c r="P15" s="36">
        <f>O15/(M15-N15)</f>
        <v>10</v>
      </c>
      <c r="Q15" s="35">
        <v>10</v>
      </c>
      <c r="R15" s="37">
        <v>0</v>
      </c>
      <c r="S15" s="36">
        <v>0</v>
      </c>
      <c r="T15" s="51"/>
      <c r="U15" s="51"/>
      <c r="V15" s="51"/>
      <c r="W15" s="52"/>
      <c r="X15" s="53"/>
      <c r="Y15" s="54"/>
      <c r="Z15" s="68"/>
      <c r="AA15" s="69"/>
      <c r="AB15" s="69"/>
    </row>
    <row r="16" spans="1:28" x14ac:dyDescent="0.2">
      <c r="A16">
        <v>9</v>
      </c>
      <c r="B16">
        <v>38</v>
      </c>
      <c r="C16" s="9" t="s">
        <v>66</v>
      </c>
      <c r="D16" s="9" t="s">
        <v>67</v>
      </c>
      <c r="E16" s="49" t="s">
        <v>47</v>
      </c>
      <c r="J16" t="s">
        <v>68</v>
      </c>
      <c r="K16" s="49">
        <v>3</v>
      </c>
      <c r="L16" s="35">
        <v>41</v>
      </c>
      <c r="M16" s="35">
        <v>26</v>
      </c>
      <c r="N16" s="35">
        <v>5</v>
      </c>
      <c r="O16" s="35">
        <v>273</v>
      </c>
      <c r="P16" s="36">
        <f>O16/(M16-N16)</f>
        <v>13</v>
      </c>
      <c r="Q16" s="43" t="s">
        <v>69</v>
      </c>
      <c r="R16" s="35">
        <v>0</v>
      </c>
      <c r="S16" s="35">
        <v>0</v>
      </c>
      <c r="T16" s="51">
        <v>141.5</v>
      </c>
      <c r="U16" s="51">
        <v>537</v>
      </c>
      <c r="V16" s="51">
        <v>20</v>
      </c>
      <c r="W16" s="52">
        <f>U16/V16</f>
        <v>26.85</v>
      </c>
      <c r="X16" s="53" t="s">
        <v>70</v>
      </c>
      <c r="Y16" s="54">
        <v>1</v>
      </c>
      <c r="Z16" s="68">
        <v>6</v>
      </c>
      <c r="AA16" s="69"/>
      <c r="AB16" s="69"/>
    </row>
    <row r="17" spans="1:28" ht="17" x14ac:dyDescent="0.2">
      <c r="A17">
        <v>10</v>
      </c>
      <c r="C17" s="9" t="s">
        <v>71</v>
      </c>
      <c r="D17" s="9" t="s">
        <v>72</v>
      </c>
      <c r="E17" s="49" t="s">
        <v>39</v>
      </c>
      <c r="L17" s="35">
        <v>8</v>
      </c>
      <c r="M17" s="37" t="s">
        <v>40</v>
      </c>
      <c r="N17" s="36" t="s">
        <v>40</v>
      </c>
      <c r="O17" s="35">
        <v>9</v>
      </c>
      <c r="P17" s="36">
        <v>3</v>
      </c>
      <c r="Q17" s="35">
        <v>5</v>
      </c>
      <c r="R17" s="37" t="s">
        <v>40</v>
      </c>
      <c r="S17" s="36" t="s">
        <v>40</v>
      </c>
      <c r="T17" s="51">
        <v>34</v>
      </c>
      <c r="U17" s="51">
        <v>105</v>
      </c>
      <c r="V17" s="51">
        <v>3</v>
      </c>
      <c r="W17" s="52">
        <f>U17/V17</f>
        <v>35</v>
      </c>
      <c r="X17" s="53" t="s">
        <v>73</v>
      </c>
      <c r="Y17" s="54"/>
      <c r="Z17" s="68">
        <v>3</v>
      </c>
      <c r="AA17" s="69"/>
      <c r="AB17" s="69"/>
    </row>
    <row r="18" spans="1:28" x14ac:dyDescent="0.2">
      <c r="A18">
        <v>11</v>
      </c>
      <c r="B18">
        <v>31</v>
      </c>
      <c r="C18" s="9" t="s">
        <v>74</v>
      </c>
      <c r="D18" s="9" t="s">
        <v>75</v>
      </c>
      <c r="E18" s="49" t="s">
        <v>47</v>
      </c>
      <c r="J18" t="s">
        <v>76</v>
      </c>
      <c r="K18" s="49">
        <v>3</v>
      </c>
      <c r="L18" s="35">
        <v>9</v>
      </c>
      <c r="M18" s="35">
        <v>4</v>
      </c>
      <c r="N18" s="35">
        <v>0</v>
      </c>
      <c r="O18" s="35">
        <v>21</v>
      </c>
      <c r="P18" s="36">
        <f>O18/(M18-N18)</f>
        <v>5.25</v>
      </c>
      <c r="Q18" s="35">
        <v>16</v>
      </c>
      <c r="R18" s="35">
        <v>0</v>
      </c>
      <c r="S18" s="35">
        <v>0</v>
      </c>
      <c r="T18" s="51" t="s">
        <v>40</v>
      </c>
      <c r="U18" s="51" t="s">
        <v>40</v>
      </c>
      <c r="V18" s="51">
        <v>0</v>
      </c>
      <c r="W18" s="52" t="s">
        <v>40</v>
      </c>
      <c r="X18" s="53" t="s">
        <v>40</v>
      </c>
      <c r="Y18" s="54"/>
      <c r="Z18" s="68">
        <v>3</v>
      </c>
      <c r="AA18" s="69"/>
      <c r="AB18" s="69"/>
    </row>
    <row r="19" spans="1:28" ht="17" x14ac:dyDescent="0.2">
      <c r="A19">
        <v>12</v>
      </c>
      <c r="C19" s="9" t="s">
        <v>77</v>
      </c>
      <c r="D19" s="9" t="s">
        <v>78</v>
      </c>
      <c r="E19" s="49" t="s">
        <v>39</v>
      </c>
      <c r="L19" s="35">
        <v>11</v>
      </c>
      <c r="M19" s="37" t="s">
        <v>40</v>
      </c>
      <c r="N19" s="36" t="s">
        <v>40</v>
      </c>
      <c r="O19" s="35">
        <v>13</v>
      </c>
      <c r="P19" s="36">
        <v>4.333333333333333</v>
      </c>
      <c r="Q19" s="35">
        <v>10</v>
      </c>
      <c r="R19" s="37" t="s">
        <v>40</v>
      </c>
      <c r="S19" s="36" t="s">
        <v>40</v>
      </c>
      <c r="T19" s="51">
        <v>119.1</v>
      </c>
      <c r="U19" s="51">
        <v>189</v>
      </c>
      <c r="V19" s="51">
        <v>11</v>
      </c>
      <c r="W19" s="52">
        <f>U19/V19</f>
        <v>17.181818181818183</v>
      </c>
      <c r="X19" s="53" t="s">
        <v>79</v>
      </c>
      <c r="Y19" s="54"/>
      <c r="Z19" s="68">
        <v>1</v>
      </c>
      <c r="AA19" s="69"/>
      <c r="AB19" s="69"/>
    </row>
    <row r="20" spans="1:28" ht="17" x14ac:dyDescent="0.2">
      <c r="A20">
        <v>13</v>
      </c>
      <c r="C20" s="9" t="s">
        <v>80</v>
      </c>
      <c r="D20" s="13" t="s">
        <v>81</v>
      </c>
      <c r="E20" s="49" t="s">
        <v>39</v>
      </c>
      <c r="L20" s="37">
        <v>1</v>
      </c>
      <c r="M20" s="37" t="s">
        <v>40</v>
      </c>
      <c r="N20" s="36" t="s">
        <v>40</v>
      </c>
      <c r="O20" s="37">
        <v>14</v>
      </c>
      <c r="P20" s="36" t="s">
        <v>40</v>
      </c>
      <c r="Q20" s="37" t="s">
        <v>82</v>
      </c>
      <c r="R20" s="37" t="s">
        <v>40</v>
      </c>
      <c r="S20" s="36" t="s">
        <v>40</v>
      </c>
      <c r="T20" s="51" t="s">
        <v>40</v>
      </c>
      <c r="U20" s="55" t="s">
        <v>40</v>
      </c>
      <c r="V20" s="51">
        <v>0</v>
      </c>
      <c r="W20" s="52" t="s">
        <v>40</v>
      </c>
      <c r="X20" s="53" t="s">
        <v>40</v>
      </c>
      <c r="Y20" s="54"/>
      <c r="Z20" s="70">
        <v>1</v>
      </c>
      <c r="AA20" s="69"/>
      <c r="AB20" s="69"/>
    </row>
    <row r="21" spans="1:28" ht="17" x14ac:dyDescent="0.2">
      <c r="A21">
        <v>14</v>
      </c>
      <c r="B21">
        <v>50</v>
      </c>
      <c r="C21" s="9" t="s">
        <v>83</v>
      </c>
      <c r="D21" s="13" t="s">
        <v>84</v>
      </c>
      <c r="E21" s="49" t="s">
        <v>47</v>
      </c>
      <c r="J21" t="s">
        <v>56</v>
      </c>
      <c r="K21" s="49">
        <v>2</v>
      </c>
      <c r="L21" s="37">
        <v>5</v>
      </c>
      <c r="M21" s="35">
        <v>2</v>
      </c>
      <c r="N21" s="37">
        <v>1</v>
      </c>
      <c r="O21" s="37">
        <v>2</v>
      </c>
      <c r="P21" s="36">
        <f>O21/(M21-N21)</f>
        <v>2</v>
      </c>
      <c r="Q21" s="42" t="s">
        <v>85</v>
      </c>
      <c r="R21" s="35">
        <v>0</v>
      </c>
      <c r="S21" s="35">
        <v>0</v>
      </c>
      <c r="T21" s="51">
        <v>4</v>
      </c>
      <c r="U21" s="55">
        <v>35</v>
      </c>
      <c r="V21" s="55">
        <v>0</v>
      </c>
      <c r="W21" s="52" t="e">
        <f>U21/V21</f>
        <v>#DIV/0!</v>
      </c>
      <c r="X21" s="53" t="s">
        <v>86</v>
      </c>
      <c r="Y21" s="54"/>
      <c r="Z21" s="70" t="s">
        <v>87</v>
      </c>
      <c r="AA21" s="69"/>
      <c r="AB21" s="69"/>
    </row>
    <row r="22" spans="1:28" ht="17" x14ac:dyDescent="0.2">
      <c r="A22">
        <v>15</v>
      </c>
      <c r="C22" s="9" t="s">
        <v>88</v>
      </c>
      <c r="D22" s="9" t="s">
        <v>89</v>
      </c>
      <c r="E22" s="49" t="s">
        <v>39</v>
      </c>
      <c r="L22" s="35">
        <v>1</v>
      </c>
      <c r="M22" s="37" t="s">
        <v>40</v>
      </c>
      <c r="N22" s="36" t="s">
        <v>40</v>
      </c>
      <c r="O22" s="35">
        <v>0</v>
      </c>
      <c r="P22" s="36" t="s">
        <v>40</v>
      </c>
      <c r="Q22" s="35" t="s">
        <v>40</v>
      </c>
      <c r="R22" s="37" t="s">
        <v>40</v>
      </c>
      <c r="S22" s="36" t="s">
        <v>40</v>
      </c>
      <c r="T22" s="51" t="s">
        <v>40</v>
      </c>
      <c r="U22" s="51" t="s">
        <v>40</v>
      </c>
      <c r="V22" s="51">
        <v>0</v>
      </c>
      <c r="W22" s="52" t="s">
        <v>40</v>
      </c>
      <c r="X22" s="53" t="s">
        <v>40</v>
      </c>
      <c r="Y22" s="54"/>
      <c r="Z22" s="71" t="s">
        <v>90</v>
      </c>
      <c r="AA22" s="69"/>
      <c r="AB22" s="69"/>
    </row>
    <row r="23" spans="1:28" ht="17" x14ac:dyDescent="0.2">
      <c r="A23">
        <v>16</v>
      </c>
      <c r="C23" s="16" t="s">
        <v>91</v>
      </c>
      <c r="D23" s="17" t="s">
        <v>92</v>
      </c>
      <c r="E23" s="49" t="s">
        <v>39</v>
      </c>
      <c r="L23" s="38">
        <v>1</v>
      </c>
      <c r="M23" s="37" t="s">
        <v>40</v>
      </c>
      <c r="N23" s="36" t="s">
        <v>40</v>
      </c>
      <c r="O23" s="35">
        <v>0</v>
      </c>
      <c r="P23" s="36" t="s">
        <v>40</v>
      </c>
      <c r="Q23" s="35" t="s">
        <v>40</v>
      </c>
      <c r="R23" s="37" t="s">
        <v>40</v>
      </c>
      <c r="S23" s="36" t="s">
        <v>40</v>
      </c>
      <c r="T23" s="56" t="s">
        <v>40</v>
      </c>
      <c r="U23" s="56" t="s">
        <v>40</v>
      </c>
      <c r="V23" s="51">
        <v>0</v>
      </c>
      <c r="W23" s="52" t="s">
        <v>40</v>
      </c>
      <c r="X23" s="56" t="s">
        <v>40</v>
      </c>
      <c r="Y23" s="54"/>
      <c r="Z23" s="72" t="s">
        <v>87</v>
      </c>
      <c r="AA23" s="69"/>
      <c r="AB23" s="69"/>
    </row>
    <row r="24" spans="1:28" ht="17" x14ac:dyDescent="0.2">
      <c r="A24">
        <v>17</v>
      </c>
      <c r="C24" s="17" t="s">
        <v>74</v>
      </c>
      <c r="D24" s="17" t="s">
        <v>93</v>
      </c>
      <c r="E24" s="49" t="s">
        <v>39</v>
      </c>
      <c r="L24" s="38">
        <v>1</v>
      </c>
      <c r="M24" s="37" t="s">
        <v>40</v>
      </c>
      <c r="N24" s="36" t="s">
        <v>40</v>
      </c>
      <c r="O24" s="38">
        <v>0</v>
      </c>
      <c r="P24" s="39">
        <v>0</v>
      </c>
      <c r="Q24" s="38">
        <v>0</v>
      </c>
      <c r="R24" s="37" t="s">
        <v>40</v>
      </c>
      <c r="S24" s="36" t="s">
        <v>40</v>
      </c>
      <c r="T24" s="57" t="s">
        <v>40</v>
      </c>
      <c r="U24" s="51" t="s">
        <v>40</v>
      </c>
      <c r="V24" s="51">
        <v>0</v>
      </c>
      <c r="W24" s="52" t="s">
        <v>40</v>
      </c>
      <c r="X24" s="57" t="s">
        <v>40</v>
      </c>
      <c r="Y24" s="54"/>
      <c r="Z24" s="71" t="s">
        <v>90</v>
      </c>
      <c r="AA24" s="69"/>
      <c r="AB24" s="69"/>
    </row>
    <row r="25" spans="1:28" ht="17" x14ac:dyDescent="0.2">
      <c r="A25">
        <v>18</v>
      </c>
      <c r="C25" s="9" t="s">
        <v>94</v>
      </c>
      <c r="D25" s="9" t="s">
        <v>95</v>
      </c>
      <c r="E25" s="49" t="s">
        <v>39</v>
      </c>
      <c r="L25" s="35">
        <v>4</v>
      </c>
      <c r="M25" s="37" t="s">
        <v>40</v>
      </c>
      <c r="N25" s="36" t="s">
        <v>40</v>
      </c>
      <c r="O25" s="35">
        <v>1</v>
      </c>
      <c r="P25" s="36">
        <v>1</v>
      </c>
      <c r="Q25" s="35" t="s">
        <v>96</v>
      </c>
      <c r="R25" s="37" t="s">
        <v>40</v>
      </c>
      <c r="S25" s="36" t="s">
        <v>40</v>
      </c>
      <c r="T25" s="51">
        <v>2</v>
      </c>
      <c r="U25" s="51">
        <v>6</v>
      </c>
      <c r="V25" s="51">
        <v>0</v>
      </c>
      <c r="W25" s="52" t="s">
        <v>40</v>
      </c>
      <c r="X25" s="53" t="s">
        <v>97</v>
      </c>
      <c r="Y25" s="54"/>
      <c r="Z25" s="68">
        <v>2</v>
      </c>
      <c r="AA25" s="69"/>
      <c r="AB25" s="69"/>
    </row>
    <row r="26" spans="1:28" ht="17" x14ac:dyDescent="0.2">
      <c r="A26">
        <v>19</v>
      </c>
      <c r="C26" s="9" t="s">
        <v>71</v>
      </c>
      <c r="D26" s="9" t="s">
        <v>98</v>
      </c>
      <c r="E26" s="49" t="s">
        <v>39</v>
      </c>
      <c r="L26" s="35">
        <v>19</v>
      </c>
      <c r="M26" s="37" t="s">
        <v>40</v>
      </c>
      <c r="N26" s="36" t="s">
        <v>40</v>
      </c>
      <c r="O26" s="35">
        <v>48</v>
      </c>
      <c r="P26" s="36">
        <v>8</v>
      </c>
      <c r="Q26" s="35" t="s">
        <v>99</v>
      </c>
      <c r="R26" s="37" t="s">
        <v>40</v>
      </c>
      <c r="S26" s="36" t="s">
        <v>40</v>
      </c>
      <c r="T26" s="51">
        <v>135</v>
      </c>
      <c r="U26" s="51">
        <v>315</v>
      </c>
      <c r="V26" s="51">
        <v>13</v>
      </c>
      <c r="W26" s="52">
        <f>U26/V26</f>
        <v>24.23076923076923</v>
      </c>
      <c r="X26" s="53" t="s">
        <v>100</v>
      </c>
      <c r="Y26" s="54"/>
      <c r="Z26" s="68">
        <v>7</v>
      </c>
      <c r="AA26" s="69"/>
      <c r="AB26" s="69"/>
    </row>
    <row r="27" spans="1:28" ht="17" x14ac:dyDescent="0.2">
      <c r="A27">
        <v>20</v>
      </c>
      <c r="C27" s="9" t="s">
        <v>101</v>
      </c>
      <c r="D27" s="9" t="s">
        <v>102</v>
      </c>
      <c r="E27" s="49" t="s">
        <v>39</v>
      </c>
      <c r="L27" s="35">
        <v>4</v>
      </c>
      <c r="M27" s="37" t="s">
        <v>40</v>
      </c>
      <c r="N27" s="36" t="s">
        <v>40</v>
      </c>
      <c r="O27" s="35">
        <v>0</v>
      </c>
      <c r="P27" s="36" t="s">
        <v>40</v>
      </c>
      <c r="Q27" s="35" t="s">
        <v>40</v>
      </c>
      <c r="R27" s="37" t="s">
        <v>40</v>
      </c>
      <c r="S27" s="36" t="s">
        <v>40</v>
      </c>
      <c r="T27" s="51" t="s">
        <v>40</v>
      </c>
      <c r="U27" s="51" t="s">
        <v>40</v>
      </c>
      <c r="V27" s="51">
        <v>0</v>
      </c>
      <c r="W27" s="52" t="s">
        <v>40</v>
      </c>
      <c r="X27" s="53" t="s">
        <v>40</v>
      </c>
      <c r="Y27" s="54"/>
      <c r="Z27" s="71" t="s">
        <v>90</v>
      </c>
      <c r="AA27" s="69"/>
      <c r="AB27" s="69"/>
    </row>
    <row r="28" spans="1:28" ht="17" x14ac:dyDescent="0.2">
      <c r="A28">
        <v>21</v>
      </c>
      <c r="C28" s="23" t="s">
        <v>103</v>
      </c>
      <c r="D28" s="17" t="s">
        <v>104</v>
      </c>
      <c r="E28" s="49" t="s">
        <v>39</v>
      </c>
      <c r="L28" s="38">
        <v>1</v>
      </c>
      <c r="M28" s="37" t="s">
        <v>40</v>
      </c>
      <c r="N28" s="36" t="s">
        <v>40</v>
      </c>
      <c r="O28" s="35">
        <v>0</v>
      </c>
      <c r="P28" s="36" t="s">
        <v>40</v>
      </c>
      <c r="Q28" s="40" t="s">
        <v>40</v>
      </c>
      <c r="R28" s="37" t="s">
        <v>40</v>
      </c>
      <c r="S28" s="36" t="s">
        <v>40</v>
      </c>
      <c r="T28" s="51" t="s">
        <v>40</v>
      </c>
      <c r="U28" s="51" t="s">
        <v>40</v>
      </c>
      <c r="V28" s="51">
        <v>0</v>
      </c>
      <c r="W28" s="52" t="s">
        <v>40</v>
      </c>
      <c r="X28" s="53" t="s">
        <v>40</v>
      </c>
      <c r="Y28" s="54"/>
      <c r="Z28" s="71" t="s">
        <v>90</v>
      </c>
      <c r="AA28" s="69"/>
      <c r="AB28" s="69"/>
    </row>
    <row r="29" spans="1:28" ht="17" x14ac:dyDescent="0.2">
      <c r="A29">
        <v>22</v>
      </c>
      <c r="C29" s="9" t="s">
        <v>105</v>
      </c>
      <c r="D29" s="9" t="s">
        <v>106</v>
      </c>
      <c r="E29" s="49" t="s">
        <v>39</v>
      </c>
      <c r="L29" s="35">
        <v>93</v>
      </c>
      <c r="M29" s="37" t="s">
        <v>40</v>
      </c>
      <c r="N29" s="36" t="s">
        <v>40</v>
      </c>
      <c r="O29" s="35">
        <v>341</v>
      </c>
      <c r="P29" s="36">
        <v>10.65625</v>
      </c>
      <c r="Q29" s="35">
        <v>28</v>
      </c>
      <c r="R29" s="37" t="s">
        <v>40</v>
      </c>
      <c r="S29" s="36" t="s">
        <v>40</v>
      </c>
      <c r="T29" s="51">
        <v>1256</v>
      </c>
      <c r="U29" s="51">
        <v>2295</v>
      </c>
      <c r="V29" s="51">
        <v>164</v>
      </c>
      <c r="W29" s="52">
        <f>U29/V29</f>
        <v>13.99390243902439</v>
      </c>
      <c r="X29" s="53" t="s">
        <v>107</v>
      </c>
      <c r="Y29" s="54"/>
      <c r="Z29" s="68">
        <v>21</v>
      </c>
      <c r="AA29" s="69"/>
      <c r="AB29" s="69"/>
    </row>
    <row r="30" spans="1:28" x14ac:dyDescent="0.2">
      <c r="A30">
        <v>23</v>
      </c>
      <c r="B30">
        <v>36</v>
      </c>
      <c r="C30" s="87" t="s">
        <v>108</v>
      </c>
      <c r="D30" s="87" t="s">
        <v>109</v>
      </c>
      <c r="E30" s="49" t="s">
        <v>47</v>
      </c>
      <c r="J30" t="s">
        <v>682</v>
      </c>
      <c r="K30" s="49">
        <v>5</v>
      </c>
      <c r="L30" s="35">
        <v>24</v>
      </c>
      <c r="M30" s="35">
        <v>15</v>
      </c>
      <c r="N30" s="35">
        <v>4</v>
      </c>
      <c r="O30" s="35">
        <v>72</v>
      </c>
      <c r="P30" s="36">
        <f>O30/(M30-N30)</f>
        <v>6.5454545454545459</v>
      </c>
      <c r="Q30" s="43">
        <v>19</v>
      </c>
      <c r="R30" s="35">
        <v>0</v>
      </c>
      <c r="S30" s="35">
        <v>0</v>
      </c>
      <c r="T30" s="51">
        <v>58</v>
      </c>
      <c r="U30" s="51">
        <v>291</v>
      </c>
      <c r="V30" s="51">
        <v>14</v>
      </c>
      <c r="W30" s="52">
        <f>U30/V30</f>
        <v>20.785714285714285</v>
      </c>
      <c r="X30" s="53" t="s">
        <v>683</v>
      </c>
      <c r="Y30" s="54"/>
      <c r="Z30" s="68">
        <v>2</v>
      </c>
      <c r="AA30" s="69"/>
      <c r="AB30" s="69"/>
    </row>
    <row r="31" spans="1:28" x14ac:dyDescent="0.2">
      <c r="A31">
        <v>24</v>
      </c>
      <c r="B31">
        <v>2</v>
      </c>
      <c r="C31" s="9" t="s">
        <v>114</v>
      </c>
      <c r="D31" s="9" t="s">
        <v>115</v>
      </c>
      <c r="E31" s="49" t="s">
        <v>47</v>
      </c>
      <c r="J31" t="s">
        <v>116</v>
      </c>
      <c r="K31" s="49">
        <v>1</v>
      </c>
      <c r="L31" s="35">
        <v>1</v>
      </c>
      <c r="M31" s="35">
        <v>1</v>
      </c>
      <c r="N31" s="35">
        <v>0</v>
      </c>
      <c r="O31" s="35">
        <v>0</v>
      </c>
      <c r="P31" s="36">
        <v>0</v>
      </c>
      <c r="Q31" s="35">
        <v>0</v>
      </c>
      <c r="R31" s="35">
        <v>0</v>
      </c>
      <c r="S31" s="35">
        <v>0</v>
      </c>
      <c r="T31" s="51" t="s">
        <v>40</v>
      </c>
      <c r="U31" s="51" t="s">
        <v>40</v>
      </c>
      <c r="V31" s="51">
        <v>0</v>
      </c>
      <c r="W31" s="52" t="s">
        <v>40</v>
      </c>
      <c r="X31" s="53" t="s">
        <v>40</v>
      </c>
      <c r="Y31" s="54"/>
      <c r="Z31" s="68"/>
      <c r="AA31" s="69"/>
      <c r="AB31" s="69"/>
    </row>
    <row r="32" spans="1:28" ht="17" x14ac:dyDescent="0.2">
      <c r="A32">
        <v>25</v>
      </c>
      <c r="B32" s="94">
        <v>1</v>
      </c>
      <c r="C32" s="17" t="s">
        <v>117</v>
      </c>
      <c r="D32" s="17" t="s">
        <v>118</v>
      </c>
      <c r="E32" s="49" t="s">
        <v>119</v>
      </c>
      <c r="F32" t="s">
        <v>684</v>
      </c>
      <c r="H32" t="s">
        <v>116</v>
      </c>
      <c r="I32" s="49">
        <v>227</v>
      </c>
      <c r="J32" t="s">
        <v>120</v>
      </c>
      <c r="K32" s="49">
        <v>2</v>
      </c>
      <c r="L32" s="38">
        <v>10</v>
      </c>
      <c r="M32" s="35" t="s">
        <v>121</v>
      </c>
      <c r="N32" s="38" t="s">
        <v>122</v>
      </c>
      <c r="O32" s="38">
        <v>343</v>
      </c>
      <c r="P32" s="39" t="s">
        <v>4</v>
      </c>
      <c r="Q32" s="38">
        <v>143</v>
      </c>
      <c r="R32" s="38">
        <v>1</v>
      </c>
      <c r="S32" s="38">
        <v>2</v>
      </c>
      <c r="T32" s="57">
        <v>54</v>
      </c>
      <c r="U32" s="57">
        <v>216</v>
      </c>
      <c r="V32" s="57">
        <v>8</v>
      </c>
      <c r="W32" s="58">
        <f>U32/V32</f>
        <v>27</v>
      </c>
      <c r="X32" s="59" t="s">
        <v>123</v>
      </c>
      <c r="Y32" s="60" t="s">
        <v>90</v>
      </c>
      <c r="Z32" s="71" t="s">
        <v>87</v>
      </c>
      <c r="AA32" s="69"/>
      <c r="AB32" s="69"/>
    </row>
    <row r="33" spans="1:29" x14ac:dyDescent="0.2">
      <c r="A33">
        <v>26</v>
      </c>
      <c r="B33">
        <v>58</v>
      </c>
      <c r="C33" s="87" t="s">
        <v>124</v>
      </c>
      <c r="D33" s="87" t="s">
        <v>125</v>
      </c>
      <c r="E33" s="49" t="s">
        <v>47</v>
      </c>
      <c r="J33" t="s">
        <v>685</v>
      </c>
      <c r="K33" s="49">
        <v>5</v>
      </c>
      <c r="L33" s="38">
        <v>47</v>
      </c>
      <c r="M33" s="35">
        <v>41</v>
      </c>
      <c r="N33" s="38">
        <v>2</v>
      </c>
      <c r="O33" s="38">
        <v>657</v>
      </c>
      <c r="P33" s="36">
        <f>O33/(M33-N33)</f>
        <v>16.846153846153847</v>
      </c>
      <c r="Q33" s="38">
        <v>67</v>
      </c>
      <c r="R33" s="38">
        <v>0</v>
      </c>
      <c r="S33" s="38">
        <v>5</v>
      </c>
      <c r="T33" s="51" t="s">
        <v>40</v>
      </c>
      <c r="U33" s="51" t="s">
        <v>40</v>
      </c>
      <c r="V33" s="51">
        <v>0</v>
      </c>
      <c r="W33" s="52" t="s">
        <v>40</v>
      </c>
      <c r="X33" s="53" t="s">
        <v>40</v>
      </c>
      <c r="Y33" s="60"/>
      <c r="Z33" s="71" t="s">
        <v>686</v>
      </c>
      <c r="AA33" s="69">
        <v>9</v>
      </c>
      <c r="AB33" s="69">
        <v>27</v>
      </c>
      <c r="AC33" t="s">
        <v>687</v>
      </c>
    </row>
    <row r="34" spans="1:29" ht="17" x14ac:dyDescent="0.2">
      <c r="A34">
        <v>27</v>
      </c>
      <c r="C34" s="9" t="s">
        <v>128</v>
      </c>
      <c r="D34" s="9" t="s">
        <v>129</v>
      </c>
      <c r="E34" s="49" t="s">
        <v>39</v>
      </c>
      <c r="L34" s="35">
        <v>43</v>
      </c>
      <c r="M34" s="37" t="s">
        <v>40</v>
      </c>
      <c r="N34" s="36" t="s">
        <v>40</v>
      </c>
      <c r="O34" s="35">
        <v>343</v>
      </c>
      <c r="P34" s="36">
        <v>11.433333333333334</v>
      </c>
      <c r="Q34" s="35">
        <v>44</v>
      </c>
      <c r="R34" s="37" t="s">
        <v>40</v>
      </c>
      <c r="S34" s="36" t="s">
        <v>40</v>
      </c>
      <c r="T34" s="51">
        <v>138.1</v>
      </c>
      <c r="U34" s="51">
        <v>371</v>
      </c>
      <c r="V34" s="51">
        <v>15</v>
      </c>
      <c r="W34" s="52">
        <f>U34/V34</f>
        <v>24.733333333333334</v>
      </c>
      <c r="X34" s="53" t="s">
        <v>130</v>
      </c>
      <c r="Y34" s="54"/>
      <c r="Z34" s="68">
        <v>1</v>
      </c>
      <c r="AA34" s="69"/>
      <c r="AB34" s="69"/>
    </row>
    <row r="35" spans="1:29" ht="17" x14ac:dyDescent="0.2">
      <c r="A35">
        <v>28</v>
      </c>
      <c r="B35" s="93"/>
      <c r="C35" s="9" t="s">
        <v>91</v>
      </c>
      <c r="D35" s="9" t="s">
        <v>131</v>
      </c>
      <c r="E35" s="49" t="s">
        <v>39</v>
      </c>
      <c r="H35" t="s">
        <v>688</v>
      </c>
      <c r="I35" s="49">
        <v>187</v>
      </c>
      <c r="L35" s="35">
        <v>53</v>
      </c>
      <c r="M35" s="37" t="s">
        <v>40</v>
      </c>
      <c r="N35" s="36" t="s">
        <v>40</v>
      </c>
      <c r="O35" s="35">
        <v>394</v>
      </c>
      <c r="P35" s="36">
        <v>15.153846153846153</v>
      </c>
      <c r="Q35" s="35">
        <v>41</v>
      </c>
      <c r="R35" s="37" t="s">
        <v>40</v>
      </c>
      <c r="S35" s="36" t="s">
        <v>40</v>
      </c>
      <c r="T35" s="51">
        <v>228.5</v>
      </c>
      <c r="U35" s="51">
        <v>584</v>
      </c>
      <c r="V35" s="51">
        <v>40</v>
      </c>
      <c r="W35" s="52">
        <f>U35/V35</f>
        <v>14.6</v>
      </c>
      <c r="X35" s="53" t="s">
        <v>132</v>
      </c>
      <c r="Y35" s="54"/>
      <c r="Z35" s="68">
        <v>19</v>
      </c>
      <c r="AA35" s="69"/>
      <c r="AB35" s="69"/>
    </row>
    <row r="36" spans="1:29" x14ac:dyDescent="0.2">
      <c r="A36">
        <v>29</v>
      </c>
      <c r="B36">
        <v>45</v>
      </c>
      <c r="C36" s="9" t="s">
        <v>133</v>
      </c>
      <c r="D36" s="9" t="s">
        <v>134</v>
      </c>
      <c r="E36" s="49" t="s">
        <v>47</v>
      </c>
      <c r="J36" t="s">
        <v>135</v>
      </c>
      <c r="K36" s="49">
        <v>1</v>
      </c>
      <c r="L36" s="35">
        <v>13</v>
      </c>
      <c r="M36" s="35">
        <v>12</v>
      </c>
      <c r="N36" s="35">
        <v>1</v>
      </c>
      <c r="O36" s="35">
        <v>153</v>
      </c>
      <c r="P36" s="36">
        <v>15.3</v>
      </c>
      <c r="Q36" s="43" t="s">
        <v>136</v>
      </c>
      <c r="R36" s="35">
        <v>0</v>
      </c>
      <c r="S36" s="35">
        <v>0</v>
      </c>
      <c r="T36" s="51">
        <v>36.299999999999997</v>
      </c>
      <c r="U36" s="51">
        <v>172</v>
      </c>
      <c r="V36" s="51">
        <v>7</v>
      </c>
      <c r="W36" s="52">
        <f>U36/V36</f>
        <v>24.571428571428573</v>
      </c>
      <c r="X36" s="53" t="s">
        <v>137</v>
      </c>
      <c r="Y36" s="54"/>
      <c r="Z36" s="68"/>
      <c r="AA36" s="69"/>
      <c r="AB36" s="69"/>
    </row>
    <row r="37" spans="1:29" ht="17" x14ac:dyDescent="0.2">
      <c r="A37">
        <v>30</v>
      </c>
      <c r="C37" s="9" t="s">
        <v>138</v>
      </c>
      <c r="D37" s="9" t="s">
        <v>139</v>
      </c>
      <c r="E37" s="49" t="s">
        <v>39</v>
      </c>
      <c r="L37" s="35">
        <v>53</v>
      </c>
      <c r="M37" s="37" t="s">
        <v>40</v>
      </c>
      <c r="N37" s="36" t="s">
        <v>40</v>
      </c>
      <c r="O37" s="35">
        <v>286</v>
      </c>
      <c r="P37" s="36">
        <v>11.916666666666666</v>
      </c>
      <c r="Q37" s="35" t="s">
        <v>140</v>
      </c>
      <c r="R37" s="37" t="s">
        <v>40</v>
      </c>
      <c r="S37" s="36" t="s">
        <v>40</v>
      </c>
      <c r="T37" s="51">
        <v>117.5</v>
      </c>
      <c r="U37" s="51">
        <v>479</v>
      </c>
      <c r="V37" s="51">
        <v>23</v>
      </c>
      <c r="W37" s="52">
        <f>U37/V37</f>
        <v>20.826086956521738</v>
      </c>
      <c r="X37" s="53" t="s">
        <v>141</v>
      </c>
      <c r="Y37" s="54"/>
      <c r="Z37" s="68">
        <v>24</v>
      </c>
      <c r="AA37" s="69"/>
      <c r="AB37" s="69"/>
    </row>
    <row r="38" spans="1:29" x14ac:dyDescent="0.2">
      <c r="A38">
        <v>31</v>
      </c>
      <c r="B38">
        <v>22</v>
      </c>
      <c r="C38" s="9" t="s">
        <v>149</v>
      </c>
      <c r="D38" s="9" t="s">
        <v>143</v>
      </c>
      <c r="E38" s="49" t="s">
        <v>47</v>
      </c>
      <c r="J38" t="s">
        <v>116</v>
      </c>
      <c r="K38" s="49">
        <v>1</v>
      </c>
      <c r="L38" s="35">
        <v>2</v>
      </c>
      <c r="M38" s="35">
        <v>0</v>
      </c>
      <c r="N38" s="35">
        <v>0</v>
      </c>
      <c r="O38" s="35">
        <v>0</v>
      </c>
      <c r="P38" s="36">
        <v>0</v>
      </c>
      <c r="Q38" s="35">
        <v>0</v>
      </c>
      <c r="R38" s="35">
        <v>0</v>
      </c>
      <c r="S38" s="35">
        <v>0</v>
      </c>
      <c r="T38" s="51">
        <v>3</v>
      </c>
      <c r="U38" s="51">
        <v>16</v>
      </c>
      <c r="V38" s="51">
        <v>0</v>
      </c>
      <c r="W38" s="52">
        <v>0</v>
      </c>
      <c r="X38" s="53" t="s">
        <v>150</v>
      </c>
      <c r="Y38" s="54"/>
      <c r="Z38" s="68"/>
      <c r="AA38" s="69"/>
      <c r="AB38" s="69"/>
    </row>
    <row r="39" spans="1:29" ht="17" x14ac:dyDescent="0.2">
      <c r="A39">
        <v>32</v>
      </c>
      <c r="B39" s="94" t="s">
        <v>2</v>
      </c>
      <c r="C39" s="9" t="s">
        <v>142</v>
      </c>
      <c r="D39" s="9" t="s">
        <v>143</v>
      </c>
      <c r="E39" s="49" t="s">
        <v>39</v>
      </c>
      <c r="F39" t="s">
        <v>689</v>
      </c>
      <c r="G39">
        <v>111</v>
      </c>
      <c r="H39" t="s">
        <v>690</v>
      </c>
      <c r="I39" s="49">
        <v>142</v>
      </c>
      <c r="L39" s="35">
        <v>134</v>
      </c>
      <c r="M39" s="37" t="s">
        <v>40</v>
      </c>
      <c r="N39" s="36" t="s">
        <v>40</v>
      </c>
      <c r="O39" s="35">
        <v>2438</v>
      </c>
      <c r="P39" s="36">
        <v>30.475000000000001</v>
      </c>
      <c r="Q39" s="35">
        <v>99</v>
      </c>
      <c r="R39" s="37" t="s">
        <v>40</v>
      </c>
      <c r="S39" s="36" t="s">
        <v>40</v>
      </c>
      <c r="T39" s="51">
        <v>2244.4</v>
      </c>
      <c r="U39" s="51">
        <v>3828</v>
      </c>
      <c r="V39" s="51">
        <v>311</v>
      </c>
      <c r="W39" s="52">
        <f>U39/V39</f>
        <v>12.308681672025724</v>
      </c>
      <c r="X39" s="53" t="s">
        <v>144</v>
      </c>
      <c r="Y39" s="54"/>
      <c r="Z39" s="68">
        <v>38</v>
      </c>
      <c r="AA39" s="69"/>
      <c r="AB39" s="69"/>
    </row>
    <row r="40" spans="1:29" ht="17" x14ac:dyDescent="0.2">
      <c r="A40">
        <v>33</v>
      </c>
      <c r="C40" s="9" t="s">
        <v>147</v>
      </c>
      <c r="D40" s="9" t="s">
        <v>143</v>
      </c>
      <c r="E40" s="49" t="s">
        <v>39</v>
      </c>
      <c r="L40" s="35">
        <v>20</v>
      </c>
      <c r="M40" s="37" t="s">
        <v>40</v>
      </c>
      <c r="N40" s="36" t="s">
        <v>40</v>
      </c>
      <c r="O40" s="35">
        <v>94</v>
      </c>
      <c r="P40" s="36">
        <v>10.444444444444445</v>
      </c>
      <c r="Q40" s="35">
        <v>22</v>
      </c>
      <c r="R40" s="37" t="s">
        <v>40</v>
      </c>
      <c r="S40" s="36" t="s">
        <v>40</v>
      </c>
      <c r="T40" s="51">
        <v>140.1</v>
      </c>
      <c r="U40" s="51">
        <v>300</v>
      </c>
      <c r="V40" s="51">
        <v>18</v>
      </c>
      <c r="W40" s="52">
        <f>U40/V40</f>
        <v>16.666666666666668</v>
      </c>
      <c r="X40" s="53" t="s">
        <v>148</v>
      </c>
      <c r="Y40" s="54"/>
      <c r="Z40" s="68">
        <v>3</v>
      </c>
      <c r="AA40" s="69"/>
      <c r="AB40" s="69"/>
    </row>
    <row r="41" spans="1:29" ht="17" x14ac:dyDescent="0.2">
      <c r="A41">
        <v>34</v>
      </c>
      <c r="C41" s="9" t="s">
        <v>145</v>
      </c>
      <c r="D41" s="9" t="s">
        <v>143</v>
      </c>
      <c r="E41" s="49" t="s">
        <v>39</v>
      </c>
      <c r="L41" s="35">
        <v>53</v>
      </c>
      <c r="M41" s="37" t="s">
        <v>40</v>
      </c>
      <c r="N41" s="36" t="s">
        <v>40</v>
      </c>
      <c r="O41" s="35">
        <v>785</v>
      </c>
      <c r="P41" s="36">
        <v>15.096153846153847</v>
      </c>
      <c r="Q41" s="35">
        <v>90</v>
      </c>
      <c r="R41" s="37" t="s">
        <v>40</v>
      </c>
      <c r="S41" s="36" t="s">
        <v>40</v>
      </c>
      <c r="T41" s="51">
        <v>35.1</v>
      </c>
      <c r="U41" s="51">
        <v>105</v>
      </c>
      <c r="V41" s="51">
        <v>6</v>
      </c>
      <c r="W41" s="52">
        <f>U41/V41</f>
        <v>17.5</v>
      </c>
      <c r="X41" s="53" t="s">
        <v>146</v>
      </c>
      <c r="Y41" s="54"/>
      <c r="Z41" s="68">
        <v>8</v>
      </c>
      <c r="AA41" s="69"/>
      <c r="AB41" s="69"/>
    </row>
    <row r="42" spans="1:29" x14ac:dyDescent="0.2">
      <c r="A42">
        <v>35</v>
      </c>
      <c r="B42">
        <v>79</v>
      </c>
      <c r="C42" s="87" t="s">
        <v>691</v>
      </c>
      <c r="D42" s="87" t="s">
        <v>692</v>
      </c>
      <c r="E42" s="49" t="s">
        <v>47</v>
      </c>
      <c r="J42" t="s">
        <v>693</v>
      </c>
      <c r="K42" s="49">
        <v>2</v>
      </c>
      <c r="L42" s="35">
        <v>3</v>
      </c>
      <c r="M42" s="37">
        <v>0</v>
      </c>
      <c r="N42" s="92">
        <v>0</v>
      </c>
      <c r="O42" s="35">
        <v>0</v>
      </c>
      <c r="P42" s="36" t="e">
        <f>O42/(M42-N42)</f>
        <v>#DIV/0!</v>
      </c>
      <c r="Q42" s="35" t="s">
        <v>40</v>
      </c>
      <c r="R42" s="37">
        <v>0</v>
      </c>
      <c r="S42" s="36">
        <v>0</v>
      </c>
      <c r="T42" s="51" t="s">
        <v>40</v>
      </c>
      <c r="U42" s="51" t="s">
        <v>40</v>
      </c>
      <c r="V42" s="51">
        <v>0</v>
      </c>
      <c r="W42" s="52" t="s">
        <v>40</v>
      </c>
      <c r="X42" s="53" t="s">
        <v>40</v>
      </c>
      <c r="Y42" s="54" t="s">
        <v>40</v>
      </c>
      <c r="Z42" s="68">
        <v>2</v>
      </c>
      <c r="AA42" s="69">
        <v>1</v>
      </c>
      <c r="AB42" s="69">
        <f>SUM(Z42:AA42)</f>
        <v>3</v>
      </c>
    </row>
    <row r="43" spans="1:29" ht="17" x14ac:dyDescent="0.2">
      <c r="A43">
        <v>36</v>
      </c>
      <c r="C43" s="9" t="s">
        <v>151</v>
      </c>
      <c r="D43" s="9" t="s">
        <v>152</v>
      </c>
      <c r="E43" s="49" t="s">
        <v>39</v>
      </c>
      <c r="L43" s="35">
        <v>1</v>
      </c>
      <c r="M43" s="37" t="s">
        <v>40</v>
      </c>
      <c r="N43" s="36" t="s">
        <v>40</v>
      </c>
      <c r="O43" s="35">
        <v>7</v>
      </c>
      <c r="P43" s="36">
        <v>7</v>
      </c>
      <c r="Q43" s="35">
        <v>7</v>
      </c>
      <c r="R43" s="37" t="s">
        <v>40</v>
      </c>
      <c r="S43" s="36" t="s">
        <v>40</v>
      </c>
      <c r="T43" s="51">
        <v>7</v>
      </c>
      <c r="U43" s="51">
        <v>2</v>
      </c>
      <c r="V43" s="51">
        <v>0</v>
      </c>
      <c r="W43" s="52" t="s">
        <v>40</v>
      </c>
      <c r="X43" s="53" t="s">
        <v>153</v>
      </c>
      <c r="Y43" s="54"/>
      <c r="Z43" s="68">
        <v>0</v>
      </c>
      <c r="AA43" s="69"/>
      <c r="AB43" s="69"/>
    </row>
    <row r="44" spans="1:29" ht="17" x14ac:dyDescent="0.2">
      <c r="A44">
        <v>37</v>
      </c>
      <c r="B44" s="94"/>
      <c r="C44" s="9" t="s">
        <v>147</v>
      </c>
      <c r="D44" s="9" t="s">
        <v>154</v>
      </c>
      <c r="E44" s="49" t="s">
        <v>39</v>
      </c>
      <c r="F44" t="s">
        <v>694</v>
      </c>
      <c r="G44">
        <v>70</v>
      </c>
      <c r="H44" t="s">
        <v>695</v>
      </c>
      <c r="I44" s="49">
        <v>152</v>
      </c>
      <c r="L44" s="35">
        <v>261</v>
      </c>
      <c r="M44" s="37" t="s">
        <v>40</v>
      </c>
      <c r="N44" s="36" t="s">
        <v>40</v>
      </c>
      <c r="O44" s="35">
        <v>7369</v>
      </c>
      <c r="P44" s="36">
        <v>37.984536082474229</v>
      </c>
      <c r="Q44" s="35" t="s">
        <v>155</v>
      </c>
      <c r="R44" s="37" t="s">
        <v>40</v>
      </c>
      <c r="S44" s="36" t="s">
        <v>40</v>
      </c>
      <c r="T44" s="51">
        <v>343.1</v>
      </c>
      <c r="U44" s="51">
        <v>746</v>
      </c>
      <c r="V44" s="51">
        <v>50</v>
      </c>
      <c r="W44" s="52">
        <f>U44/V44</f>
        <v>14.92</v>
      </c>
      <c r="X44" s="53" t="s">
        <v>156</v>
      </c>
      <c r="Y44" s="54"/>
      <c r="Z44" s="68" t="s">
        <v>157</v>
      </c>
      <c r="AA44" s="69"/>
      <c r="AB44" s="69"/>
    </row>
    <row r="45" spans="1:29" ht="17" x14ac:dyDescent="0.2">
      <c r="A45">
        <v>38</v>
      </c>
      <c r="C45" s="23" t="s">
        <v>158</v>
      </c>
      <c r="D45" s="17" t="s">
        <v>159</v>
      </c>
      <c r="E45" s="49" t="s">
        <v>39</v>
      </c>
      <c r="L45" s="38">
        <v>1</v>
      </c>
      <c r="M45" s="37" t="s">
        <v>40</v>
      </c>
      <c r="N45" s="36" t="s">
        <v>40</v>
      </c>
      <c r="O45" s="35">
        <v>0</v>
      </c>
      <c r="P45" s="36" t="s">
        <v>40</v>
      </c>
      <c r="Q45" s="40" t="s">
        <v>40</v>
      </c>
      <c r="R45" s="37" t="s">
        <v>40</v>
      </c>
      <c r="S45" s="36" t="s">
        <v>40</v>
      </c>
      <c r="T45" s="51" t="s">
        <v>40</v>
      </c>
      <c r="U45" s="51" t="s">
        <v>40</v>
      </c>
      <c r="V45" s="51">
        <v>0</v>
      </c>
      <c r="W45" s="51" t="s">
        <v>40</v>
      </c>
      <c r="X45" s="53" t="s">
        <v>40</v>
      </c>
      <c r="Y45" s="54"/>
      <c r="Z45" s="71" t="s">
        <v>87</v>
      </c>
      <c r="AA45" s="69"/>
      <c r="AB45" s="69"/>
    </row>
    <row r="46" spans="1:29" ht="17" x14ac:dyDescent="0.2">
      <c r="A46">
        <v>39</v>
      </c>
      <c r="C46" s="16" t="s">
        <v>160</v>
      </c>
      <c r="D46" s="17" t="s">
        <v>161</v>
      </c>
      <c r="E46" s="49" t="s">
        <v>39</v>
      </c>
      <c r="L46" s="38">
        <v>39</v>
      </c>
      <c r="M46" s="37" t="s">
        <v>40</v>
      </c>
      <c r="N46" s="36" t="s">
        <v>40</v>
      </c>
      <c r="O46" s="38">
        <v>203</v>
      </c>
      <c r="P46" s="36">
        <v>11.277777777777779</v>
      </c>
      <c r="Q46" s="38">
        <v>40</v>
      </c>
      <c r="R46" s="37" t="s">
        <v>40</v>
      </c>
      <c r="S46" s="36" t="s">
        <v>40</v>
      </c>
      <c r="T46" s="61">
        <v>146.1</v>
      </c>
      <c r="U46" s="61">
        <v>550</v>
      </c>
      <c r="V46" s="61">
        <v>28</v>
      </c>
      <c r="W46" s="52">
        <f>U46/V46</f>
        <v>19.642857142857142</v>
      </c>
      <c r="X46" s="62" t="s">
        <v>162</v>
      </c>
      <c r="Y46" s="54"/>
      <c r="Z46" s="72" t="s">
        <v>163</v>
      </c>
      <c r="AA46" s="69"/>
      <c r="AB46" s="69"/>
    </row>
    <row r="47" spans="1:29" ht="17" x14ac:dyDescent="0.2">
      <c r="A47">
        <v>40</v>
      </c>
      <c r="C47" s="9" t="s">
        <v>164</v>
      </c>
      <c r="D47" s="9" t="s">
        <v>165</v>
      </c>
      <c r="E47" s="49" t="s">
        <v>39</v>
      </c>
      <c r="L47" s="35">
        <v>1</v>
      </c>
      <c r="M47" s="37" t="s">
        <v>40</v>
      </c>
      <c r="N47" s="36" t="s">
        <v>40</v>
      </c>
      <c r="O47" s="35">
        <v>0</v>
      </c>
      <c r="P47" s="36" t="s">
        <v>40</v>
      </c>
      <c r="Q47" s="35" t="s">
        <v>40</v>
      </c>
      <c r="R47" s="37" t="s">
        <v>40</v>
      </c>
      <c r="S47" s="36" t="s">
        <v>40</v>
      </c>
      <c r="T47" s="51" t="s">
        <v>40</v>
      </c>
      <c r="U47" s="51" t="s">
        <v>40</v>
      </c>
      <c r="V47" s="51">
        <v>0</v>
      </c>
      <c r="W47" s="52" t="s">
        <v>40</v>
      </c>
      <c r="X47" s="53" t="s">
        <v>40</v>
      </c>
      <c r="Y47" s="54"/>
      <c r="Z47" s="68">
        <v>0</v>
      </c>
      <c r="AA47" s="69"/>
      <c r="AB47" s="69"/>
    </row>
    <row r="48" spans="1:29" ht="17" x14ac:dyDescent="0.2">
      <c r="A48">
        <v>41</v>
      </c>
      <c r="C48" s="9" t="s">
        <v>166</v>
      </c>
      <c r="D48" s="13" t="s">
        <v>167</v>
      </c>
      <c r="E48" s="49" t="s">
        <v>39</v>
      </c>
      <c r="L48" s="37">
        <v>16</v>
      </c>
      <c r="M48" s="37" t="s">
        <v>40</v>
      </c>
      <c r="N48" s="36" t="s">
        <v>40</v>
      </c>
      <c r="O48" s="37">
        <v>112</v>
      </c>
      <c r="P48" s="36">
        <v>16</v>
      </c>
      <c r="Q48" s="37" t="s">
        <v>168</v>
      </c>
      <c r="R48" s="37" t="s">
        <v>40</v>
      </c>
      <c r="S48" s="36" t="s">
        <v>40</v>
      </c>
      <c r="T48" s="51">
        <v>38.4</v>
      </c>
      <c r="U48" s="51">
        <v>137</v>
      </c>
      <c r="V48" s="51">
        <v>7</v>
      </c>
      <c r="W48" s="52">
        <f>U48/V48</f>
        <v>19.571428571428573</v>
      </c>
      <c r="X48" s="53" t="s">
        <v>169</v>
      </c>
      <c r="Y48" s="54"/>
      <c r="Z48" s="71" t="s">
        <v>170</v>
      </c>
      <c r="AA48" s="69"/>
      <c r="AB48" s="69"/>
    </row>
    <row r="49" spans="1:28" x14ac:dyDescent="0.2">
      <c r="A49">
        <v>42</v>
      </c>
      <c r="B49">
        <v>87</v>
      </c>
      <c r="C49" s="87" t="s">
        <v>696</v>
      </c>
      <c r="D49" s="87" t="s">
        <v>697</v>
      </c>
      <c r="E49" s="49" t="s">
        <v>47</v>
      </c>
      <c r="J49" t="s">
        <v>681</v>
      </c>
      <c r="K49" s="49">
        <v>1</v>
      </c>
      <c r="L49" s="37">
        <v>5</v>
      </c>
      <c r="M49" s="37">
        <v>5</v>
      </c>
      <c r="N49" s="92">
        <v>0</v>
      </c>
      <c r="O49" s="37">
        <v>128</v>
      </c>
      <c r="P49" s="36">
        <f>O49/(M49-N49)</f>
        <v>25.6</v>
      </c>
      <c r="Q49" s="37">
        <v>53</v>
      </c>
      <c r="R49" s="37">
        <v>0</v>
      </c>
      <c r="S49" s="92">
        <v>1</v>
      </c>
      <c r="T49" s="51">
        <f>-U49</f>
        <v>0</v>
      </c>
      <c r="U49" s="51">
        <v>0</v>
      </c>
      <c r="V49" s="51">
        <v>0</v>
      </c>
      <c r="W49" s="52">
        <v>0</v>
      </c>
      <c r="X49" s="53" t="s">
        <v>90</v>
      </c>
      <c r="Y49" s="54"/>
      <c r="Z49" s="71" t="s">
        <v>170</v>
      </c>
      <c r="AA49" s="69">
        <v>4</v>
      </c>
      <c r="AB49" s="69">
        <v>6</v>
      </c>
    </row>
    <row r="50" spans="1:28" ht="17" x14ac:dyDescent="0.2">
      <c r="A50">
        <v>43</v>
      </c>
      <c r="C50" s="9" t="s">
        <v>171</v>
      </c>
      <c r="D50" s="9" t="s">
        <v>172</v>
      </c>
      <c r="E50" s="49" t="s">
        <v>39</v>
      </c>
      <c r="L50" s="35">
        <v>3</v>
      </c>
      <c r="M50" s="37" t="s">
        <v>40</v>
      </c>
      <c r="N50" s="36" t="s">
        <v>40</v>
      </c>
      <c r="O50" s="35">
        <v>10</v>
      </c>
      <c r="P50" s="36">
        <v>10</v>
      </c>
      <c r="Q50" s="35">
        <v>10</v>
      </c>
      <c r="R50" s="37" t="s">
        <v>40</v>
      </c>
      <c r="S50" s="36" t="s">
        <v>40</v>
      </c>
      <c r="T50" s="51">
        <v>8.3000000000000007</v>
      </c>
      <c r="U50" s="51">
        <v>58</v>
      </c>
      <c r="V50" s="51">
        <v>2</v>
      </c>
      <c r="W50" s="52">
        <f>U50/V50</f>
        <v>29</v>
      </c>
      <c r="X50" s="53" t="s">
        <v>173</v>
      </c>
      <c r="Y50" s="54"/>
      <c r="Z50" s="71">
        <v>2</v>
      </c>
      <c r="AA50" s="69"/>
      <c r="AB50" s="69"/>
    </row>
    <row r="51" spans="1:28" ht="17" x14ac:dyDescent="0.2">
      <c r="A51">
        <v>44</v>
      </c>
      <c r="C51" s="9" t="s">
        <v>174</v>
      </c>
      <c r="D51" s="9" t="s">
        <v>175</v>
      </c>
      <c r="E51" s="49" t="s">
        <v>39</v>
      </c>
      <c r="L51" s="35">
        <v>3</v>
      </c>
      <c r="M51" s="37" t="s">
        <v>40</v>
      </c>
      <c r="N51" s="36" t="s">
        <v>40</v>
      </c>
      <c r="O51" s="35">
        <v>1</v>
      </c>
      <c r="P51" s="36">
        <v>1</v>
      </c>
      <c r="Q51" s="35" t="s">
        <v>96</v>
      </c>
      <c r="R51" s="37" t="s">
        <v>40</v>
      </c>
      <c r="S51" s="36" t="s">
        <v>40</v>
      </c>
      <c r="T51" s="51">
        <v>2.5</v>
      </c>
      <c r="U51" s="51">
        <v>4</v>
      </c>
      <c r="V51" s="51">
        <v>1</v>
      </c>
      <c r="W51" s="52">
        <f>U51/V51</f>
        <v>4</v>
      </c>
      <c r="X51" s="53" t="s">
        <v>65</v>
      </c>
      <c r="Y51" s="54"/>
      <c r="Z51" s="68">
        <v>1</v>
      </c>
      <c r="AA51" s="69"/>
      <c r="AB51" s="69"/>
    </row>
    <row r="52" spans="1:28" ht="17" x14ac:dyDescent="0.2">
      <c r="A52">
        <v>45</v>
      </c>
      <c r="C52" s="9" t="s">
        <v>176</v>
      </c>
      <c r="D52" s="9" t="s">
        <v>177</v>
      </c>
      <c r="E52" s="49" t="s">
        <v>39</v>
      </c>
      <c r="L52" s="35">
        <v>27</v>
      </c>
      <c r="M52" s="37" t="s">
        <v>40</v>
      </c>
      <c r="N52" s="36" t="s">
        <v>40</v>
      </c>
      <c r="O52" s="35">
        <v>414</v>
      </c>
      <c r="P52" s="36">
        <v>19.714285714285715</v>
      </c>
      <c r="Q52" s="35" t="s">
        <v>178</v>
      </c>
      <c r="R52" s="37" t="s">
        <v>40</v>
      </c>
      <c r="S52" s="36" t="s">
        <v>40</v>
      </c>
      <c r="T52" s="51">
        <v>125.4</v>
      </c>
      <c r="U52" s="51">
        <v>289</v>
      </c>
      <c r="V52" s="51">
        <v>18</v>
      </c>
      <c r="W52" s="52">
        <f>U52/V52</f>
        <v>16.055555555555557</v>
      </c>
      <c r="X52" s="53" t="s">
        <v>179</v>
      </c>
      <c r="Y52" s="54"/>
      <c r="Z52" s="68">
        <v>10</v>
      </c>
      <c r="AA52" s="69"/>
      <c r="AB52" s="69"/>
    </row>
    <row r="53" spans="1:28" ht="17" x14ac:dyDescent="0.2">
      <c r="A53">
        <v>46</v>
      </c>
      <c r="C53" s="9" t="s">
        <v>180</v>
      </c>
      <c r="D53" s="9" t="s">
        <v>181</v>
      </c>
      <c r="E53" s="49" t="s">
        <v>39</v>
      </c>
      <c r="L53" s="35">
        <v>8</v>
      </c>
      <c r="M53" s="37" t="s">
        <v>40</v>
      </c>
      <c r="N53" s="36" t="s">
        <v>40</v>
      </c>
      <c r="O53" s="35">
        <v>9</v>
      </c>
      <c r="P53" s="36">
        <v>3</v>
      </c>
      <c r="Q53" s="35" t="s">
        <v>182</v>
      </c>
      <c r="R53" s="37" t="s">
        <v>40</v>
      </c>
      <c r="S53" s="36" t="s">
        <v>40</v>
      </c>
      <c r="T53" s="51">
        <v>3.4</v>
      </c>
      <c r="U53" s="51">
        <v>19</v>
      </c>
      <c r="V53" s="51">
        <v>3</v>
      </c>
      <c r="W53" s="52">
        <f>U53/V53</f>
        <v>6.333333333333333</v>
      </c>
      <c r="X53" s="53" t="s">
        <v>183</v>
      </c>
      <c r="Y53" s="54"/>
      <c r="Z53" s="71" t="s">
        <v>90</v>
      </c>
      <c r="AA53" s="69"/>
      <c r="AB53" s="69"/>
    </row>
    <row r="54" spans="1:28" ht="17" x14ac:dyDescent="0.2">
      <c r="A54">
        <v>47</v>
      </c>
      <c r="C54" s="9" t="s">
        <v>184</v>
      </c>
      <c r="D54" s="9" t="s">
        <v>185</v>
      </c>
      <c r="E54" s="49" t="s">
        <v>39</v>
      </c>
      <c r="L54" s="35">
        <v>1</v>
      </c>
      <c r="M54" s="37" t="s">
        <v>40</v>
      </c>
      <c r="N54" s="36" t="s">
        <v>40</v>
      </c>
      <c r="O54" s="35">
        <v>0</v>
      </c>
      <c r="P54" s="36" t="s">
        <v>40</v>
      </c>
      <c r="Q54" s="35" t="s">
        <v>40</v>
      </c>
      <c r="R54" s="37" t="s">
        <v>40</v>
      </c>
      <c r="S54" s="36" t="s">
        <v>40</v>
      </c>
      <c r="T54" s="51" t="s">
        <v>40</v>
      </c>
      <c r="U54" s="51" t="s">
        <v>40</v>
      </c>
      <c r="V54" s="51">
        <v>0</v>
      </c>
      <c r="W54" s="52" t="s">
        <v>40</v>
      </c>
      <c r="X54" s="53" t="s">
        <v>40</v>
      </c>
      <c r="Y54" s="54"/>
      <c r="Z54" s="68">
        <v>0</v>
      </c>
      <c r="AA54" s="69"/>
      <c r="AB54" s="69"/>
    </row>
    <row r="55" spans="1:28" x14ac:dyDescent="0.2">
      <c r="A55">
        <v>48</v>
      </c>
      <c r="B55">
        <v>48</v>
      </c>
      <c r="C55" s="95" t="s">
        <v>186</v>
      </c>
      <c r="D55" s="99" t="s">
        <v>187</v>
      </c>
      <c r="E55" s="49" t="s">
        <v>47</v>
      </c>
      <c r="J55" t="s">
        <v>698</v>
      </c>
      <c r="K55" s="49">
        <v>3</v>
      </c>
      <c r="L55" s="35">
        <v>25</v>
      </c>
      <c r="M55" s="35">
        <v>13</v>
      </c>
      <c r="N55" s="35">
        <v>6</v>
      </c>
      <c r="O55" s="35">
        <v>13</v>
      </c>
      <c r="P55" s="36">
        <f>O55/(M55-N55)</f>
        <v>1.8571428571428572</v>
      </c>
      <c r="Q55" s="35">
        <v>7</v>
      </c>
      <c r="R55" s="35">
        <v>0</v>
      </c>
      <c r="S55" s="35">
        <v>0</v>
      </c>
      <c r="T55" s="51">
        <v>91</v>
      </c>
      <c r="U55" s="51">
        <v>342</v>
      </c>
      <c r="V55" s="51">
        <v>13</v>
      </c>
      <c r="W55" s="52">
        <f>U55/V55</f>
        <v>26.307692307692307</v>
      </c>
      <c r="X55" s="53" t="s">
        <v>188</v>
      </c>
      <c r="Y55" s="54"/>
      <c r="Z55" s="68">
        <v>5</v>
      </c>
      <c r="AA55" s="69"/>
      <c r="AB55" s="69"/>
    </row>
    <row r="56" spans="1:28" ht="17" x14ac:dyDescent="0.2">
      <c r="A56">
        <v>49</v>
      </c>
      <c r="B56">
        <v>34</v>
      </c>
      <c r="C56" s="23" t="s">
        <v>192</v>
      </c>
      <c r="D56" s="26" t="s">
        <v>189</v>
      </c>
      <c r="E56" s="49" t="s">
        <v>47</v>
      </c>
      <c r="J56" t="s">
        <v>48</v>
      </c>
      <c r="K56" s="49">
        <v>1</v>
      </c>
      <c r="L56" s="37">
        <v>4</v>
      </c>
      <c r="M56" s="35">
        <v>2</v>
      </c>
      <c r="N56" s="37">
        <v>1</v>
      </c>
      <c r="O56" s="37">
        <v>0</v>
      </c>
      <c r="P56" s="36">
        <v>0</v>
      </c>
      <c r="Q56" s="42" t="s">
        <v>193</v>
      </c>
      <c r="R56" s="35">
        <v>0</v>
      </c>
      <c r="S56" s="35">
        <v>0</v>
      </c>
      <c r="T56" s="51">
        <v>4</v>
      </c>
      <c r="U56" s="51">
        <v>0</v>
      </c>
      <c r="V56" s="51">
        <v>16</v>
      </c>
      <c r="W56" s="52">
        <v>0</v>
      </c>
      <c r="X56" s="53" t="s">
        <v>86</v>
      </c>
      <c r="Y56" s="54"/>
      <c r="Z56" s="71"/>
      <c r="AA56" s="69"/>
      <c r="AB56" s="69"/>
    </row>
    <row r="57" spans="1:28" ht="17" x14ac:dyDescent="0.2">
      <c r="A57">
        <v>50</v>
      </c>
      <c r="C57" s="23" t="s">
        <v>171</v>
      </c>
      <c r="D57" s="26" t="s">
        <v>189</v>
      </c>
      <c r="E57" s="49" t="s">
        <v>39</v>
      </c>
      <c r="L57" s="37">
        <v>25</v>
      </c>
      <c r="M57" s="37" t="s">
        <v>40</v>
      </c>
      <c r="N57" s="36" t="s">
        <v>40</v>
      </c>
      <c r="O57" s="37">
        <v>171</v>
      </c>
      <c r="P57" s="36">
        <v>9.5</v>
      </c>
      <c r="Q57" s="37">
        <v>30</v>
      </c>
      <c r="R57" s="37" t="s">
        <v>40</v>
      </c>
      <c r="S57" s="36" t="s">
        <v>40</v>
      </c>
      <c r="T57" s="51">
        <v>84.4</v>
      </c>
      <c r="U57" s="51">
        <v>415</v>
      </c>
      <c r="V57" s="51">
        <v>13</v>
      </c>
      <c r="W57" s="52">
        <f>U57/V57</f>
        <v>31.923076923076923</v>
      </c>
      <c r="X57" s="53" t="s">
        <v>190</v>
      </c>
      <c r="Y57" s="54"/>
      <c r="Z57" s="71" t="s">
        <v>191</v>
      </c>
      <c r="AA57" s="69"/>
      <c r="AB57" s="69"/>
    </row>
    <row r="58" spans="1:28" ht="17" x14ac:dyDescent="0.2">
      <c r="A58">
        <v>51</v>
      </c>
      <c r="C58" s="25" t="s">
        <v>194</v>
      </c>
      <c r="D58" s="17" t="s">
        <v>189</v>
      </c>
      <c r="E58" s="49" t="s">
        <v>39</v>
      </c>
      <c r="L58" s="38">
        <v>1</v>
      </c>
      <c r="M58" s="37" t="s">
        <v>40</v>
      </c>
      <c r="N58" s="36" t="s">
        <v>40</v>
      </c>
      <c r="O58" s="38">
        <v>2</v>
      </c>
      <c r="P58" s="36" t="s">
        <v>40</v>
      </c>
      <c r="Q58" s="38" t="s">
        <v>85</v>
      </c>
      <c r="R58" s="37" t="s">
        <v>40</v>
      </c>
      <c r="S58" s="36" t="s">
        <v>40</v>
      </c>
      <c r="T58" s="51" t="s">
        <v>40</v>
      </c>
      <c r="U58" s="51" t="s">
        <v>40</v>
      </c>
      <c r="V58" s="51">
        <v>0</v>
      </c>
      <c r="W58" s="52" t="s">
        <v>40</v>
      </c>
      <c r="X58" s="51" t="s">
        <v>40</v>
      </c>
      <c r="Y58" s="54"/>
      <c r="Z58" s="72" t="s">
        <v>90</v>
      </c>
      <c r="AA58" s="69"/>
      <c r="AB58" s="69"/>
    </row>
    <row r="59" spans="1:28" ht="17" x14ac:dyDescent="0.2">
      <c r="A59">
        <v>52</v>
      </c>
      <c r="C59" s="9" t="s">
        <v>195</v>
      </c>
      <c r="D59" s="9" t="s">
        <v>196</v>
      </c>
      <c r="E59" s="49" t="s">
        <v>39</v>
      </c>
      <c r="L59" s="35">
        <v>3</v>
      </c>
      <c r="M59" s="37" t="s">
        <v>40</v>
      </c>
      <c r="N59" s="36" t="s">
        <v>40</v>
      </c>
      <c r="O59" s="35">
        <v>2</v>
      </c>
      <c r="P59" s="36">
        <v>2</v>
      </c>
      <c r="Q59" s="35" t="s">
        <v>85</v>
      </c>
      <c r="R59" s="37" t="s">
        <v>40</v>
      </c>
      <c r="S59" s="36" t="s">
        <v>40</v>
      </c>
      <c r="T59" s="51" t="s">
        <v>40</v>
      </c>
      <c r="U59" s="51" t="s">
        <v>40</v>
      </c>
      <c r="V59" s="51">
        <v>0</v>
      </c>
      <c r="W59" s="52" t="s">
        <v>40</v>
      </c>
      <c r="X59" s="53" t="s">
        <v>40</v>
      </c>
      <c r="Y59" s="54"/>
      <c r="Z59" s="68">
        <v>0</v>
      </c>
      <c r="AA59" s="69"/>
      <c r="AB59" s="69"/>
    </row>
    <row r="60" spans="1:28" x14ac:dyDescent="0.2">
      <c r="A60">
        <v>53</v>
      </c>
      <c r="B60">
        <v>78</v>
      </c>
      <c r="C60" s="99" t="s">
        <v>348</v>
      </c>
      <c r="D60" s="99" t="s">
        <v>699</v>
      </c>
      <c r="E60" s="49" t="s">
        <v>47</v>
      </c>
      <c r="J60" t="s">
        <v>693</v>
      </c>
      <c r="K60" s="49">
        <v>2</v>
      </c>
      <c r="L60" s="35">
        <v>26</v>
      </c>
      <c r="M60" s="37">
        <v>22</v>
      </c>
      <c r="N60" s="92">
        <v>5</v>
      </c>
      <c r="O60" s="35">
        <v>221</v>
      </c>
      <c r="P60" s="36">
        <f>O60/(M60-N60)</f>
        <v>13</v>
      </c>
      <c r="Q60" s="35">
        <v>33</v>
      </c>
      <c r="R60" s="37">
        <v>0</v>
      </c>
      <c r="S60" s="92">
        <v>0</v>
      </c>
      <c r="T60" s="51">
        <v>33.5</v>
      </c>
      <c r="U60" s="51">
        <v>163</v>
      </c>
      <c r="V60" s="51">
        <v>7</v>
      </c>
      <c r="W60" s="52">
        <f>U60/V60</f>
        <v>23.285714285714285</v>
      </c>
      <c r="X60" s="53" t="s">
        <v>614</v>
      </c>
      <c r="Y60" s="54"/>
      <c r="Z60" s="68">
        <v>6</v>
      </c>
      <c r="AA60" s="69"/>
      <c r="AB60" s="69"/>
    </row>
    <row r="61" spans="1:28" ht="17" x14ac:dyDescent="0.2">
      <c r="A61">
        <v>54</v>
      </c>
      <c r="C61" s="9" t="s">
        <v>197</v>
      </c>
      <c r="D61" s="9" t="s">
        <v>198</v>
      </c>
      <c r="E61" s="49" t="s">
        <v>39</v>
      </c>
      <c r="L61" s="35">
        <v>116</v>
      </c>
      <c r="M61" s="37" t="s">
        <v>40</v>
      </c>
      <c r="N61" s="36" t="s">
        <v>40</v>
      </c>
      <c r="O61" s="35">
        <v>1390</v>
      </c>
      <c r="P61" s="36">
        <v>14.787234042553191</v>
      </c>
      <c r="Q61" s="35">
        <v>89</v>
      </c>
      <c r="R61" s="37" t="s">
        <v>40</v>
      </c>
      <c r="S61" s="36" t="s">
        <v>40</v>
      </c>
      <c r="T61" s="51">
        <v>692.1</v>
      </c>
      <c r="U61" s="51">
        <v>1458</v>
      </c>
      <c r="V61" s="51">
        <v>85</v>
      </c>
      <c r="W61" s="52">
        <f>U61/V61</f>
        <v>17.152941176470588</v>
      </c>
      <c r="X61" s="53" t="s">
        <v>199</v>
      </c>
      <c r="Y61" s="54"/>
      <c r="Z61" s="68">
        <v>38</v>
      </c>
      <c r="AA61" s="69"/>
      <c r="AB61" s="69"/>
    </row>
    <row r="62" spans="1:28" ht="17" x14ac:dyDescent="0.2">
      <c r="A62">
        <v>55</v>
      </c>
      <c r="C62" s="9" t="s">
        <v>200</v>
      </c>
      <c r="D62" s="9" t="s">
        <v>201</v>
      </c>
      <c r="E62" s="49" t="s">
        <v>39</v>
      </c>
      <c r="L62" s="35">
        <v>38</v>
      </c>
      <c r="M62" s="37" t="s">
        <v>40</v>
      </c>
      <c r="N62" s="36" t="s">
        <v>40</v>
      </c>
      <c r="O62" s="35">
        <v>134</v>
      </c>
      <c r="P62" s="36">
        <v>11.166666666666666</v>
      </c>
      <c r="Q62" s="35">
        <v>42</v>
      </c>
      <c r="R62" s="37" t="s">
        <v>40</v>
      </c>
      <c r="S62" s="36" t="s">
        <v>40</v>
      </c>
      <c r="T62" s="51">
        <v>1</v>
      </c>
      <c r="U62" s="51">
        <v>2</v>
      </c>
      <c r="V62" s="51">
        <v>0</v>
      </c>
      <c r="W62" s="52" t="s">
        <v>40</v>
      </c>
      <c r="X62" s="53" t="s">
        <v>153</v>
      </c>
      <c r="Y62" s="54"/>
      <c r="Z62" s="68">
        <v>11</v>
      </c>
      <c r="AA62" s="69"/>
      <c r="AB62" s="69"/>
    </row>
    <row r="63" spans="1:28" ht="17" x14ac:dyDescent="0.2">
      <c r="A63">
        <v>56</v>
      </c>
      <c r="C63" s="9" t="s">
        <v>202</v>
      </c>
      <c r="D63" s="9" t="s">
        <v>203</v>
      </c>
      <c r="E63" s="49" t="s">
        <v>39</v>
      </c>
      <c r="L63" s="35">
        <v>10</v>
      </c>
      <c r="M63" s="37" t="s">
        <v>40</v>
      </c>
      <c r="N63" s="36" t="s">
        <v>40</v>
      </c>
      <c r="O63" s="35">
        <v>25</v>
      </c>
      <c r="P63" s="36">
        <v>25</v>
      </c>
      <c r="Q63" s="35">
        <v>20</v>
      </c>
      <c r="R63" s="37" t="s">
        <v>40</v>
      </c>
      <c r="S63" s="36" t="s">
        <v>40</v>
      </c>
      <c r="T63" s="51">
        <v>52</v>
      </c>
      <c r="U63" s="51">
        <v>151</v>
      </c>
      <c r="V63" s="51">
        <v>6</v>
      </c>
      <c r="W63" s="52">
        <f>U63/V63</f>
        <v>25.166666666666668</v>
      </c>
      <c r="X63" s="53" t="s">
        <v>204</v>
      </c>
      <c r="Y63" s="54"/>
      <c r="Z63" s="68">
        <v>1</v>
      </c>
      <c r="AA63" s="69"/>
      <c r="AB63" s="69"/>
    </row>
    <row r="64" spans="1:28" ht="17" x14ac:dyDescent="0.2">
      <c r="A64">
        <v>57</v>
      </c>
      <c r="C64" s="9" t="s">
        <v>205</v>
      </c>
      <c r="D64" s="9" t="s">
        <v>206</v>
      </c>
      <c r="E64" s="49" t="s">
        <v>39</v>
      </c>
      <c r="L64" s="35">
        <v>11</v>
      </c>
      <c r="M64" s="37" t="s">
        <v>40</v>
      </c>
      <c r="N64" s="36" t="s">
        <v>40</v>
      </c>
      <c r="O64" s="35">
        <v>66</v>
      </c>
      <c r="P64" s="36">
        <v>9.4285714285714288</v>
      </c>
      <c r="Q64" s="35" t="s">
        <v>207</v>
      </c>
      <c r="R64" s="37" t="s">
        <v>40</v>
      </c>
      <c r="S64" s="36" t="s">
        <v>40</v>
      </c>
      <c r="T64" s="51" t="s">
        <v>40</v>
      </c>
      <c r="U64" s="51" t="s">
        <v>40</v>
      </c>
      <c r="V64" s="51">
        <v>0</v>
      </c>
      <c r="W64" s="52" t="s">
        <v>40</v>
      </c>
      <c r="X64" s="53" t="s">
        <v>40</v>
      </c>
      <c r="Y64" s="54"/>
      <c r="Z64" s="68">
        <v>6</v>
      </c>
      <c r="AA64" s="69"/>
      <c r="AB64" s="69"/>
    </row>
    <row r="65" spans="1:29" ht="17" x14ac:dyDescent="0.2">
      <c r="A65">
        <v>58</v>
      </c>
      <c r="B65">
        <v>43</v>
      </c>
      <c r="C65" s="9" t="s">
        <v>208</v>
      </c>
      <c r="D65" s="9" t="s">
        <v>209</v>
      </c>
      <c r="E65" s="49" t="s">
        <v>47</v>
      </c>
      <c r="J65" t="s">
        <v>210</v>
      </c>
      <c r="L65" s="38"/>
      <c r="M65" s="38" t="s">
        <v>40</v>
      </c>
      <c r="N65" s="38" t="s">
        <v>40</v>
      </c>
      <c r="O65" s="38"/>
      <c r="P65" s="38"/>
      <c r="Q65" s="38"/>
      <c r="R65" s="38" t="s">
        <v>40</v>
      </c>
      <c r="S65" s="38" t="s">
        <v>40</v>
      </c>
      <c r="T65" s="51" t="s">
        <v>40</v>
      </c>
      <c r="U65" s="51" t="s">
        <v>40</v>
      </c>
      <c r="V65" s="51">
        <v>0</v>
      </c>
      <c r="W65" s="51" t="s">
        <v>40</v>
      </c>
      <c r="X65" s="51" t="s">
        <v>40</v>
      </c>
      <c r="Y65" s="51"/>
      <c r="Z65" s="71" t="s">
        <v>90</v>
      </c>
      <c r="AA65" s="71"/>
      <c r="AB65" s="71"/>
    </row>
    <row r="66" spans="1:29" ht="17" x14ac:dyDescent="0.2">
      <c r="A66">
        <v>59</v>
      </c>
      <c r="C66" s="9" t="s">
        <v>211</v>
      </c>
      <c r="D66" s="9" t="s">
        <v>212</v>
      </c>
      <c r="E66" s="49" t="s">
        <v>39</v>
      </c>
      <c r="L66" s="35">
        <v>10</v>
      </c>
      <c r="M66" s="37" t="s">
        <v>40</v>
      </c>
      <c r="N66" s="36" t="s">
        <v>40</v>
      </c>
      <c r="O66" s="35">
        <v>25</v>
      </c>
      <c r="P66" s="36">
        <v>8.3333333333333339</v>
      </c>
      <c r="Q66" s="35" t="s">
        <v>213</v>
      </c>
      <c r="R66" s="37" t="s">
        <v>40</v>
      </c>
      <c r="S66" s="36" t="s">
        <v>40</v>
      </c>
      <c r="T66" s="51" t="s">
        <v>40</v>
      </c>
      <c r="U66" s="51" t="s">
        <v>40</v>
      </c>
      <c r="V66" s="51">
        <v>0</v>
      </c>
      <c r="W66" s="52" t="s">
        <v>40</v>
      </c>
      <c r="X66" s="53" t="s">
        <v>40</v>
      </c>
      <c r="Y66" s="54"/>
      <c r="Z66" s="68">
        <v>5</v>
      </c>
      <c r="AA66" s="69"/>
      <c r="AB66" s="69"/>
    </row>
    <row r="67" spans="1:29" ht="17" x14ac:dyDescent="0.2">
      <c r="A67">
        <v>60</v>
      </c>
      <c r="C67" s="9" t="s">
        <v>215</v>
      </c>
      <c r="D67" s="9" t="s">
        <v>216</v>
      </c>
      <c r="E67" s="49" t="s">
        <v>39</v>
      </c>
      <c r="L67" s="35">
        <v>28</v>
      </c>
      <c r="M67" s="37" t="s">
        <v>40</v>
      </c>
      <c r="N67" s="36" t="s">
        <v>40</v>
      </c>
      <c r="O67" s="35">
        <v>91</v>
      </c>
      <c r="P67" s="36">
        <v>7.583333333333333</v>
      </c>
      <c r="Q67" s="35">
        <v>22</v>
      </c>
      <c r="R67" s="37" t="s">
        <v>40</v>
      </c>
      <c r="S67" s="36" t="s">
        <v>40</v>
      </c>
      <c r="T67" s="51">
        <v>212.5</v>
      </c>
      <c r="U67" s="51">
        <v>517</v>
      </c>
      <c r="V67" s="51">
        <v>38</v>
      </c>
      <c r="W67" s="52">
        <f>U67/V67</f>
        <v>13.605263157894736</v>
      </c>
      <c r="X67" s="53" t="s">
        <v>217</v>
      </c>
      <c r="Y67" s="54"/>
      <c r="Z67" s="68">
        <v>6</v>
      </c>
      <c r="AA67" s="69"/>
      <c r="AB67" s="69"/>
    </row>
    <row r="68" spans="1:29" x14ac:dyDescent="0.2">
      <c r="A68">
        <v>61</v>
      </c>
      <c r="B68">
        <v>27</v>
      </c>
      <c r="C68" s="9" t="s">
        <v>218</v>
      </c>
      <c r="D68" s="9" t="s">
        <v>219</v>
      </c>
      <c r="E68" s="49" t="s">
        <v>47</v>
      </c>
      <c r="J68" t="s">
        <v>220</v>
      </c>
      <c r="K68" s="49">
        <v>2</v>
      </c>
      <c r="L68" s="35">
        <v>34</v>
      </c>
      <c r="M68" s="35">
        <v>29</v>
      </c>
      <c r="N68" s="35">
        <v>5</v>
      </c>
      <c r="O68" s="35">
        <v>469</v>
      </c>
      <c r="P68" s="36">
        <v>19.54</v>
      </c>
      <c r="Q68" s="35">
        <v>59</v>
      </c>
      <c r="R68" s="35">
        <v>0</v>
      </c>
      <c r="S68" s="35">
        <v>2</v>
      </c>
      <c r="T68" s="51">
        <v>107.4</v>
      </c>
      <c r="U68" s="51">
        <v>519</v>
      </c>
      <c r="V68" s="51">
        <v>7</v>
      </c>
      <c r="W68" s="52">
        <v>74.14</v>
      </c>
      <c r="X68" s="53" t="s">
        <v>221</v>
      </c>
      <c r="Y68" s="54"/>
      <c r="Z68" s="68"/>
      <c r="AA68" s="69"/>
      <c r="AB68" s="69"/>
    </row>
    <row r="69" spans="1:29" x14ac:dyDescent="0.2">
      <c r="A69">
        <v>62</v>
      </c>
      <c r="B69">
        <v>28</v>
      </c>
      <c r="C69" s="9" t="s">
        <v>222</v>
      </c>
      <c r="D69" s="9" t="s">
        <v>223</v>
      </c>
      <c r="E69" s="49" t="s">
        <v>47</v>
      </c>
      <c r="J69" t="s">
        <v>110</v>
      </c>
      <c r="K69" s="49">
        <v>5</v>
      </c>
      <c r="L69" s="35">
        <v>62</v>
      </c>
      <c r="M69" s="35">
        <v>32</v>
      </c>
      <c r="N69" s="35">
        <v>8</v>
      </c>
      <c r="O69" s="35">
        <v>231</v>
      </c>
      <c r="P69" s="36">
        <f>O69/(M69-N69)</f>
        <v>9.625</v>
      </c>
      <c r="Q69" s="35">
        <v>32</v>
      </c>
      <c r="R69" s="35">
        <v>0</v>
      </c>
      <c r="S69" s="35">
        <v>0</v>
      </c>
      <c r="T69" s="51">
        <v>197</v>
      </c>
      <c r="U69" s="51">
        <v>1089</v>
      </c>
      <c r="V69" s="51">
        <v>43</v>
      </c>
      <c r="W69" s="52">
        <f>U69/V69</f>
        <v>25.325581395348838</v>
      </c>
      <c r="X69" s="53" t="s">
        <v>224</v>
      </c>
      <c r="Y69" s="54"/>
      <c r="Z69" s="68">
        <v>13</v>
      </c>
      <c r="AA69" s="69"/>
      <c r="AB69" s="69"/>
    </row>
    <row r="70" spans="1:29" x14ac:dyDescent="0.2">
      <c r="A70">
        <v>63</v>
      </c>
      <c r="B70" s="93">
        <v>77</v>
      </c>
      <c r="C70" s="88" t="s">
        <v>83</v>
      </c>
      <c r="D70" s="88" t="s">
        <v>700</v>
      </c>
      <c r="E70" s="49" t="s">
        <v>47</v>
      </c>
      <c r="H70" t="s">
        <v>701</v>
      </c>
      <c r="I70" s="49">
        <v>248</v>
      </c>
      <c r="J70" t="s">
        <v>693</v>
      </c>
      <c r="K70" s="49">
        <v>2</v>
      </c>
      <c r="L70" s="35">
        <v>21</v>
      </c>
      <c r="M70" s="35">
        <v>20</v>
      </c>
      <c r="N70" s="35">
        <v>1</v>
      </c>
      <c r="O70" s="35">
        <v>339</v>
      </c>
      <c r="P70" s="36">
        <f>O70/(M70-N70)</f>
        <v>17.842105263157894</v>
      </c>
      <c r="Q70" s="35">
        <v>61</v>
      </c>
      <c r="R70" s="35">
        <v>0</v>
      </c>
      <c r="S70" s="35">
        <v>1</v>
      </c>
      <c r="T70" s="51">
        <v>141</v>
      </c>
      <c r="U70" s="51">
        <v>477</v>
      </c>
      <c r="V70" s="51">
        <v>24</v>
      </c>
      <c r="W70" s="52">
        <f>U70/V70</f>
        <v>19.875</v>
      </c>
      <c r="X70" s="53" t="s">
        <v>702</v>
      </c>
      <c r="Y70" s="54"/>
      <c r="Z70" s="68">
        <v>9</v>
      </c>
      <c r="AA70" s="69"/>
      <c r="AB70" s="69"/>
      <c r="AC70" t="s">
        <v>703</v>
      </c>
    </row>
    <row r="71" spans="1:29" ht="17" x14ac:dyDescent="0.2">
      <c r="A71">
        <v>64</v>
      </c>
      <c r="C71" s="9" t="s">
        <v>225</v>
      </c>
      <c r="D71" s="9" t="s">
        <v>226</v>
      </c>
      <c r="E71" s="49" t="s">
        <v>39</v>
      </c>
      <c r="L71" s="35">
        <v>1</v>
      </c>
      <c r="M71" s="37" t="s">
        <v>40</v>
      </c>
      <c r="N71" s="36" t="s">
        <v>40</v>
      </c>
      <c r="O71" s="35">
        <v>2</v>
      </c>
      <c r="P71" s="36">
        <v>2</v>
      </c>
      <c r="Q71" s="35">
        <v>2</v>
      </c>
      <c r="R71" s="37" t="s">
        <v>40</v>
      </c>
      <c r="S71" s="36" t="s">
        <v>40</v>
      </c>
      <c r="T71" s="51">
        <v>2</v>
      </c>
      <c r="U71" s="51">
        <v>15</v>
      </c>
      <c r="V71" s="51">
        <v>0</v>
      </c>
      <c r="W71" s="52" t="s">
        <v>40</v>
      </c>
      <c r="X71" s="53" t="s">
        <v>227</v>
      </c>
      <c r="Y71" s="54"/>
      <c r="Z71" s="68">
        <v>0</v>
      </c>
      <c r="AA71" s="69"/>
      <c r="AB71" s="69"/>
    </row>
    <row r="72" spans="1:29" x14ac:dyDescent="0.2">
      <c r="A72">
        <v>65</v>
      </c>
      <c r="B72">
        <v>46</v>
      </c>
      <c r="C72" s="9" t="s">
        <v>166</v>
      </c>
      <c r="D72" s="9" t="s">
        <v>228</v>
      </c>
      <c r="E72" s="49" t="s">
        <v>47</v>
      </c>
      <c r="J72" t="s">
        <v>704</v>
      </c>
      <c r="K72" s="49">
        <v>5</v>
      </c>
      <c r="L72" s="35">
        <v>23</v>
      </c>
      <c r="M72" s="35">
        <v>16</v>
      </c>
      <c r="N72" s="35">
        <v>1</v>
      </c>
      <c r="O72" s="35">
        <v>116</v>
      </c>
      <c r="P72" s="36">
        <f>O72/(M72-N72)</f>
        <v>7.7333333333333334</v>
      </c>
      <c r="Q72" s="35">
        <v>18</v>
      </c>
      <c r="R72" s="35">
        <v>0</v>
      </c>
      <c r="S72" s="35">
        <v>0</v>
      </c>
      <c r="T72" s="51">
        <v>5.3</v>
      </c>
      <c r="U72" s="51">
        <v>31</v>
      </c>
      <c r="V72" s="51">
        <v>0</v>
      </c>
      <c r="W72" s="52" t="e">
        <f>U72/V72</f>
        <v>#DIV/0!</v>
      </c>
      <c r="X72" s="53" t="s">
        <v>230</v>
      </c>
      <c r="Y72" s="54"/>
      <c r="Z72" s="68">
        <v>4</v>
      </c>
      <c r="AA72" s="69"/>
      <c r="AB72" s="69"/>
    </row>
    <row r="73" spans="1:29" ht="17" x14ac:dyDescent="0.2">
      <c r="A73">
        <v>66</v>
      </c>
      <c r="B73" s="94"/>
      <c r="C73" s="9" t="s">
        <v>231</v>
      </c>
      <c r="D73" s="9" t="s">
        <v>232</v>
      </c>
      <c r="E73" s="49" t="s">
        <v>39</v>
      </c>
      <c r="F73" t="s">
        <v>705</v>
      </c>
      <c r="G73">
        <v>56</v>
      </c>
      <c r="H73" t="s">
        <v>706</v>
      </c>
      <c r="I73" s="49">
        <v>89</v>
      </c>
      <c r="L73" s="35">
        <v>47</v>
      </c>
      <c r="M73" s="37" t="s">
        <v>40</v>
      </c>
      <c r="N73" s="36" t="s">
        <v>40</v>
      </c>
      <c r="O73" s="35">
        <v>1296</v>
      </c>
      <c r="P73" s="36">
        <v>32.4</v>
      </c>
      <c r="Q73" s="35">
        <v>122</v>
      </c>
      <c r="R73" s="37" t="s">
        <v>40</v>
      </c>
      <c r="S73" s="36" t="s">
        <v>40</v>
      </c>
      <c r="T73" s="51">
        <v>324</v>
      </c>
      <c r="U73" s="51">
        <v>769</v>
      </c>
      <c r="V73" s="51">
        <v>39</v>
      </c>
      <c r="W73" s="52">
        <f>U73/V73</f>
        <v>19.717948717948719</v>
      </c>
      <c r="X73" s="53" t="s">
        <v>233</v>
      </c>
      <c r="Y73" s="54"/>
      <c r="Z73" s="68">
        <v>17</v>
      </c>
      <c r="AA73" s="69"/>
      <c r="AB73" s="69"/>
    </row>
    <row r="74" spans="1:29" ht="17" x14ac:dyDescent="0.2">
      <c r="A74">
        <v>67</v>
      </c>
      <c r="C74" s="9" t="s">
        <v>234</v>
      </c>
      <c r="D74" s="9" t="s">
        <v>235</v>
      </c>
      <c r="E74" s="49" t="s">
        <v>39</v>
      </c>
      <c r="L74" s="35">
        <v>6</v>
      </c>
      <c r="M74" s="37" t="s">
        <v>40</v>
      </c>
      <c r="N74" s="36" t="s">
        <v>40</v>
      </c>
      <c r="O74" s="35">
        <v>6</v>
      </c>
      <c r="P74" s="36">
        <v>6</v>
      </c>
      <c r="Q74" s="35" t="s">
        <v>236</v>
      </c>
      <c r="R74" s="37" t="s">
        <v>40</v>
      </c>
      <c r="S74" s="36" t="s">
        <v>40</v>
      </c>
      <c r="T74" s="51" t="s">
        <v>40</v>
      </c>
      <c r="U74" s="51" t="s">
        <v>40</v>
      </c>
      <c r="V74" s="51">
        <v>0</v>
      </c>
      <c r="W74" s="52" t="s">
        <v>40</v>
      </c>
      <c r="X74" s="53" t="s">
        <v>40</v>
      </c>
      <c r="Y74" s="54"/>
      <c r="Z74" s="68">
        <v>3</v>
      </c>
      <c r="AA74" s="69"/>
      <c r="AB74" s="69"/>
    </row>
    <row r="75" spans="1:29" ht="17" x14ac:dyDescent="0.2">
      <c r="A75">
        <v>68</v>
      </c>
      <c r="C75" s="9" t="s">
        <v>237</v>
      </c>
      <c r="D75" s="9" t="s">
        <v>238</v>
      </c>
      <c r="E75" s="49" t="s">
        <v>39</v>
      </c>
      <c r="L75" s="35">
        <v>1</v>
      </c>
      <c r="M75" s="37" t="s">
        <v>40</v>
      </c>
      <c r="N75" s="36" t="s">
        <v>40</v>
      </c>
      <c r="O75" s="35">
        <v>0</v>
      </c>
      <c r="P75" s="36" t="s">
        <v>40</v>
      </c>
      <c r="Q75" s="35" t="s">
        <v>40</v>
      </c>
      <c r="R75" s="37" t="s">
        <v>40</v>
      </c>
      <c r="S75" s="36" t="s">
        <v>40</v>
      </c>
      <c r="T75" s="51" t="s">
        <v>40</v>
      </c>
      <c r="U75" s="51" t="s">
        <v>40</v>
      </c>
      <c r="V75" s="51">
        <v>0</v>
      </c>
      <c r="W75" s="52" t="s">
        <v>40</v>
      </c>
      <c r="X75" s="53" t="s">
        <v>40</v>
      </c>
      <c r="Y75" s="54"/>
      <c r="Z75" s="68">
        <v>0</v>
      </c>
      <c r="AA75" s="69"/>
      <c r="AB75" s="69"/>
    </row>
    <row r="76" spans="1:29" ht="17" x14ac:dyDescent="0.2">
      <c r="A76">
        <v>69</v>
      </c>
      <c r="B76">
        <v>7</v>
      </c>
      <c r="C76" s="16" t="s">
        <v>176</v>
      </c>
      <c r="D76" s="17" t="s">
        <v>239</v>
      </c>
      <c r="E76" s="49" t="s">
        <v>119</v>
      </c>
      <c r="J76" t="s">
        <v>116</v>
      </c>
      <c r="L76" s="38">
        <v>9</v>
      </c>
      <c r="M76" s="35" t="s">
        <v>240</v>
      </c>
      <c r="N76" s="38" t="s">
        <v>240</v>
      </c>
      <c r="O76" s="38">
        <v>0</v>
      </c>
      <c r="P76" s="36">
        <v>0</v>
      </c>
      <c r="Q76" s="38">
        <v>0</v>
      </c>
      <c r="R76" s="38">
        <v>0</v>
      </c>
      <c r="S76" s="38">
        <v>0</v>
      </c>
      <c r="T76" s="56">
        <v>2</v>
      </c>
      <c r="U76" s="56">
        <v>20</v>
      </c>
      <c r="V76" s="56">
        <v>0</v>
      </c>
      <c r="W76" s="56">
        <v>0</v>
      </c>
      <c r="X76" s="52" t="s">
        <v>241</v>
      </c>
      <c r="Y76" s="63" t="s">
        <v>2</v>
      </c>
      <c r="Z76" s="69"/>
      <c r="AA76" s="72" t="s">
        <v>242</v>
      </c>
      <c r="AB76" s="69"/>
    </row>
    <row r="77" spans="1:29" x14ac:dyDescent="0.2">
      <c r="A77">
        <v>70</v>
      </c>
      <c r="B77" s="94">
        <v>3</v>
      </c>
      <c r="C77" s="9" t="s">
        <v>208</v>
      </c>
      <c r="D77" s="9" t="s">
        <v>243</v>
      </c>
      <c r="E77" s="49" t="s">
        <v>119</v>
      </c>
      <c r="H77" t="s">
        <v>707</v>
      </c>
      <c r="I77" s="49">
        <v>208</v>
      </c>
      <c r="J77" t="s">
        <v>244</v>
      </c>
      <c r="K77" s="49">
        <v>6</v>
      </c>
      <c r="L77" s="35">
        <v>114</v>
      </c>
      <c r="M77" s="35" t="s">
        <v>245</v>
      </c>
      <c r="N77" s="35" t="s">
        <v>246</v>
      </c>
      <c r="O77" s="35">
        <v>4145</v>
      </c>
      <c r="P77" s="36" t="s">
        <v>4</v>
      </c>
      <c r="Q77" s="35">
        <v>235</v>
      </c>
      <c r="R77" s="35">
        <v>10</v>
      </c>
      <c r="S77" s="35" t="s">
        <v>247</v>
      </c>
      <c r="T77" s="51">
        <v>393.1</v>
      </c>
      <c r="U77" s="51">
        <v>1402</v>
      </c>
      <c r="V77" s="51">
        <v>44</v>
      </c>
      <c r="W77" s="52">
        <f>U77/V77</f>
        <v>31.863636363636363</v>
      </c>
      <c r="X77" s="53" t="s">
        <v>248</v>
      </c>
      <c r="Y77" s="53" t="s">
        <v>2</v>
      </c>
      <c r="Z77" s="69">
        <v>37</v>
      </c>
      <c r="AA77" s="68"/>
      <c r="AB77" s="69"/>
    </row>
    <row r="78" spans="1:29" x14ac:dyDescent="0.2">
      <c r="A78">
        <v>71</v>
      </c>
      <c r="B78">
        <v>74</v>
      </c>
      <c r="C78" s="88" t="s">
        <v>708</v>
      </c>
      <c r="D78" s="88" t="s">
        <v>709</v>
      </c>
      <c r="E78" s="49" t="s">
        <v>47</v>
      </c>
      <c r="J78" t="s">
        <v>710</v>
      </c>
      <c r="K78" s="49">
        <v>3</v>
      </c>
      <c r="L78" s="35">
        <v>34</v>
      </c>
      <c r="M78" s="35">
        <v>33</v>
      </c>
      <c r="N78" s="35">
        <v>2</v>
      </c>
      <c r="O78" s="35">
        <v>527</v>
      </c>
      <c r="P78" s="36">
        <f>O78/(M78-N78)</f>
        <v>17</v>
      </c>
      <c r="Q78" s="35">
        <v>51</v>
      </c>
      <c r="R78" s="35">
        <v>0</v>
      </c>
      <c r="S78" s="35">
        <v>1</v>
      </c>
      <c r="T78" s="51">
        <v>62.2</v>
      </c>
      <c r="U78" s="51">
        <v>307</v>
      </c>
      <c r="V78" s="51">
        <v>10</v>
      </c>
      <c r="W78" s="52">
        <f>U78/V78</f>
        <v>30.7</v>
      </c>
      <c r="X78" s="53" t="s">
        <v>711</v>
      </c>
      <c r="Y78" s="53"/>
      <c r="Z78" s="69">
        <v>4</v>
      </c>
      <c r="AA78" s="68"/>
      <c r="AB78" s="69"/>
    </row>
    <row r="79" spans="1:29" ht="17" x14ac:dyDescent="0.2">
      <c r="A79">
        <v>72</v>
      </c>
      <c r="C79" s="9" t="s">
        <v>249</v>
      </c>
      <c r="D79" s="9" t="s">
        <v>250</v>
      </c>
      <c r="E79" s="49" t="s">
        <v>39</v>
      </c>
      <c r="L79" s="35">
        <v>117</v>
      </c>
      <c r="M79" s="37" t="s">
        <v>40</v>
      </c>
      <c r="N79" s="36" t="s">
        <v>40</v>
      </c>
      <c r="O79" s="35">
        <v>298</v>
      </c>
      <c r="P79" s="36">
        <v>11.037037037037036</v>
      </c>
      <c r="Q79" s="35">
        <v>34</v>
      </c>
      <c r="R79" s="37" t="s">
        <v>40</v>
      </c>
      <c r="S79" s="36" t="s">
        <v>40</v>
      </c>
      <c r="T79" s="51">
        <v>841.1</v>
      </c>
      <c r="U79" s="51">
        <v>2363</v>
      </c>
      <c r="V79" s="51">
        <v>121</v>
      </c>
      <c r="W79" s="52">
        <f>U79/V79</f>
        <v>19.528925619834709</v>
      </c>
      <c r="X79" s="53" t="s">
        <v>251</v>
      </c>
      <c r="Y79" s="54"/>
      <c r="Z79" s="68">
        <v>26</v>
      </c>
      <c r="AA79" s="69"/>
      <c r="AB79" s="69"/>
    </row>
    <row r="80" spans="1:29" ht="17" x14ac:dyDescent="0.2">
      <c r="A80">
        <v>73</v>
      </c>
      <c r="C80" s="16" t="s">
        <v>252</v>
      </c>
      <c r="D80" s="9" t="s">
        <v>253</v>
      </c>
      <c r="E80" s="49" t="s">
        <v>39</v>
      </c>
      <c r="L80" s="38">
        <v>3</v>
      </c>
      <c r="M80" s="37" t="s">
        <v>40</v>
      </c>
      <c r="N80" s="36" t="s">
        <v>40</v>
      </c>
      <c r="O80" s="38">
        <v>10</v>
      </c>
      <c r="P80" s="36">
        <v>5</v>
      </c>
      <c r="Q80" s="38" t="s">
        <v>254</v>
      </c>
      <c r="R80" s="37" t="s">
        <v>40</v>
      </c>
      <c r="S80" s="36" t="s">
        <v>40</v>
      </c>
      <c r="T80" s="61">
        <v>3</v>
      </c>
      <c r="U80" s="51">
        <v>14</v>
      </c>
      <c r="V80" s="51">
        <v>0</v>
      </c>
      <c r="W80" s="52" t="s">
        <v>40</v>
      </c>
      <c r="X80" s="53" t="s">
        <v>255</v>
      </c>
      <c r="Y80" s="54"/>
      <c r="Z80" s="71" t="s">
        <v>90</v>
      </c>
      <c r="AA80" s="69"/>
      <c r="AB80" s="69"/>
    </row>
    <row r="81" spans="1:29" ht="17" x14ac:dyDescent="0.2">
      <c r="A81">
        <v>74</v>
      </c>
      <c r="C81" s="9" t="s">
        <v>256</v>
      </c>
      <c r="D81" s="9" t="s">
        <v>257</v>
      </c>
      <c r="E81" s="49" t="s">
        <v>39</v>
      </c>
      <c r="L81" s="35">
        <v>1</v>
      </c>
      <c r="M81" s="37" t="s">
        <v>40</v>
      </c>
      <c r="N81" s="36" t="s">
        <v>40</v>
      </c>
      <c r="O81" s="35">
        <v>0</v>
      </c>
      <c r="P81" s="36" t="s">
        <v>40</v>
      </c>
      <c r="Q81" s="35" t="s">
        <v>40</v>
      </c>
      <c r="R81" s="37" t="s">
        <v>40</v>
      </c>
      <c r="S81" s="36" t="s">
        <v>40</v>
      </c>
      <c r="T81" s="51" t="s">
        <v>40</v>
      </c>
      <c r="U81" s="51" t="s">
        <v>40</v>
      </c>
      <c r="V81" s="51">
        <v>0</v>
      </c>
      <c r="W81" s="52" t="s">
        <v>40</v>
      </c>
      <c r="X81" s="53" t="s">
        <v>40</v>
      </c>
      <c r="Y81" s="54"/>
      <c r="Z81" s="71" t="s">
        <v>87</v>
      </c>
      <c r="AA81" s="69"/>
      <c r="AB81" s="69"/>
    </row>
    <row r="82" spans="1:29" ht="17" x14ac:dyDescent="0.2">
      <c r="A82">
        <v>75</v>
      </c>
      <c r="C82" s="9" t="s">
        <v>258</v>
      </c>
      <c r="D82" s="9" t="s">
        <v>259</v>
      </c>
      <c r="E82" s="49" t="s">
        <v>39</v>
      </c>
      <c r="L82" s="35">
        <v>4</v>
      </c>
      <c r="M82" s="37" t="s">
        <v>40</v>
      </c>
      <c r="N82" s="36" t="s">
        <v>40</v>
      </c>
      <c r="O82" s="35">
        <v>22</v>
      </c>
      <c r="P82" s="36">
        <v>11</v>
      </c>
      <c r="Q82" s="35" t="s">
        <v>260</v>
      </c>
      <c r="R82" s="37" t="s">
        <v>40</v>
      </c>
      <c r="S82" s="36" t="s">
        <v>40</v>
      </c>
      <c r="T82" s="51" t="s">
        <v>40</v>
      </c>
      <c r="U82" s="51" t="s">
        <v>40</v>
      </c>
      <c r="V82" s="51">
        <v>0</v>
      </c>
      <c r="W82" s="52" t="s">
        <v>40</v>
      </c>
      <c r="X82" s="53" t="s">
        <v>40</v>
      </c>
      <c r="Y82" s="54"/>
      <c r="Z82" s="68">
        <v>1</v>
      </c>
      <c r="AA82" s="69"/>
      <c r="AB82" s="69"/>
    </row>
    <row r="83" spans="1:29" ht="17" x14ac:dyDescent="0.2">
      <c r="A83">
        <v>76</v>
      </c>
      <c r="C83" s="9" t="s">
        <v>261</v>
      </c>
      <c r="D83" s="9" t="s">
        <v>262</v>
      </c>
      <c r="E83" s="49" t="s">
        <v>39</v>
      </c>
      <c r="L83" s="35">
        <v>25</v>
      </c>
      <c r="M83" s="37" t="s">
        <v>40</v>
      </c>
      <c r="N83" s="36" t="s">
        <v>40</v>
      </c>
      <c r="O83" s="35">
        <v>55</v>
      </c>
      <c r="P83" s="36">
        <v>27.5</v>
      </c>
      <c r="Q83" s="35" t="s">
        <v>263</v>
      </c>
      <c r="R83" s="37" t="s">
        <v>40</v>
      </c>
      <c r="S83" s="36" t="s">
        <v>40</v>
      </c>
      <c r="T83" s="51">
        <v>142</v>
      </c>
      <c r="U83" s="51">
        <v>290</v>
      </c>
      <c r="V83" s="51">
        <v>18</v>
      </c>
      <c r="W83" s="52">
        <f>U83/V83</f>
        <v>16.111111111111111</v>
      </c>
      <c r="X83" s="53" t="s">
        <v>264</v>
      </c>
      <c r="Y83" s="54"/>
      <c r="Z83" s="68">
        <v>5</v>
      </c>
      <c r="AA83" s="69"/>
      <c r="AB83" s="69"/>
    </row>
    <row r="84" spans="1:29" ht="17" x14ac:dyDescent="0.2">
      <c r="A84">
        <v>77</v>
      </c>
      <c r="C84" s="9" t="s">
        <v>265</v>
      </c>
      <c r="D84" s="9" t="s">
        <v>266</v>
      </c>
      <c r="E84" s="49" t="s">
        <v>39</v>
      </c>
      <c r="L84" s="35">
        <v>2</v>
      </c>
      <c r="M84" s="37" t="s">
        <v>40</v>
      </c>
      <c r="N84" s="36" t="s">
        <v>40</v>
      </c>
      <c r="O84" s="35">
        <v>0</v>
      </c>
      <c r="P84" s="36" t="s">
        <v>40</v>
      </c>
      <c r="Q84" s="35" t="s">
        <v>40</v>
      </c>
      <c r="R84" s="37" t="s">
        <v>40</v>
      </c>
      <c r="S84" s="36" t="s">
        <v>40</v>
      </c>
      <c r="T84" s="51" t="s">
        <v>40</v>
      </c>
      <c r="U84" s="51" t="s">
        <v>40</v>
      </c>
      <c r="V84" s="51">
        <v>0</v>
      </c>
      <c r="W84" s="52" t="s">
        <v>40</v>
      </c>
      <c r="X84" s="53" t="s">
        <v>40</v>
      </c>
      <c r="Y84" s="54"/>
      <c r="Z84" s="68" t="s">
        <v>40</v>
      </c>
      <c r="AA84" s="69"/>
      <c r="AB84" s="69"/>
    </row>
    <row r="85" spans="1:29" ht="17" x14ac:dyDescent="0.2">
      <c r="A85">
        <v>78</v>
      </c>
      <c r="B85" s="94"/>
      <c r="C85" s="9" t="s">
        <v>333</v>
      </c>
      <c r="D85" s="9" t="s">
        <v>712</v>
      </c>
      <c r="E85" s="49" t="s">
        <v>39</v>
      </c>
      <c r="F85" t="s">
        <v>713</v>
      </c>
      <c r="G85">
        <v>93</v>
      </c>
      <c r="H85" t="s">
        <v>714</v>
      </c>
      <c r="I85" s="49">
        <v>121</v>
      </c>
      <c r="L85" s="35">
        <v>53</v>
      </c>
      <c r="M85" s="37" t="s">
        <v>40</v>
      </c>
      <c r="N85" s="36" t="s">
        <v>40</v>
      </c>
      <c r="O85" s="35">
        <v>1567</v>
      </c>
      <c r="P85" s="36">
        <v>38.219512195121951</v>
      </c>
      <c r="Q85" s="35" t="s">
        <v>335</v>
      </c>
      <c r="R85" s="37" t="s">
        <v>40</v>
      </c>
      <c r="S85" s="36" t="s">
        <v>40</v>
      </c>
      <c r="T85" s="51">
        <v>720.5</v>
      </c>
      <c r="U85" s="51">
        <v>1459</v>
      </c>
      <c r="V85" s="51">
        <v>107</v>
      </c>
      <c r="W85" s="52">
        <f>U85/V85</f>
        <v>13.635514018691589</v>
      </c>
      <c r="X85" s="53" t="s">
        <v>336</v>
      </c>
      <c r="Y85" s="54"/>
      <c r="Z85" s="68">
        <v>25</v>
      </c>
      <c r="AA85" s="69"/>
      <c r="AB85" s="69"/>
      <c r="AC85" t="s">
        <v>715</v>
      </c>
    </row>
    <row r="86" spans="1:29" ht="17" x14ac:dyDescent="0.2">
      <c r="A86">
        <v>79</v>
      </c>
      <c r="B86">
        <v>47</v>
      </c>
      <c r="C86" s="9" t="s">
        <v>267</v>
      </c>
      <c r="D86" s="9" t="s">
        <v>268</v>
      </c>
      <c r="E86" s="49" t="s">
        <v>47</v>
      </c>
      <c r="J86" t="s">
        <v>135</v>
      </c>
      <c r="K86" s="49">
        <v>1</v>
      </c>
      <c r="L86" s="38"/>
      <c r="M86" s="38" t="s">
        <v>40</v>
      </c>
      <c r="N86" s="38" t="s">
        <v>40</v>
      </c>
      <c r="O86" s="38"/>
      <c r="P86" s="38"/>
      <c r="Q86" s="38"/>
      <c r="R86" s="38" t="s">
        <v>40</v>
      </c>
      <c r="S86" s="38" t="s">
        <v>40</v>
      </c>
      <c r="T86" s="51" t="s">
        <v>40</v>
      </c>
      <c r="U86" s="51" t="s">
        <v>40</v>
      </c>
      <c r="V86" s="51">
        <v>0</v>
      </c>
      <c r="W86" s="51" t="s">
        <v>40</v>
      </c>
      <c r="X86" s="51" t="s">
        <v>40</v>
      </c>
      <c r="Y86" s="51"/>
      <c r="Z86" s="71" t="s">
        <v>90</v>
      </c>
      <c r="AA86" s="71"/>
      <c r="AB86" s="71"/>
    </row>
    <row r="87" spans="1:29" ht="17" x14ac:dyDescent="0.2">
      <c r="A87">
        <v>80</v>
      </c>
      <c r="C87" s="9" t="s">
        <v>270</v>
      </c>
      <c r="D87" s="9" t="s">
        <v>271</v>
      </c>
      <c r="E87" s="49" t="s">
        <v>39</v>
      </c>
      <c r="H87" t="s">
        <v>716</v>
      </c>
      <c r="I87" s="49">
        <v>161</v>
      </c>
      <c r="L87" s="35">
        <v>2</v>
      </c>
      <c r="M87" s="37" t="s">
        <v>40</v>
      </c>
      <c r="N87" s="36" t="s">
        <v>40</v>
      </c>
      <c r="O87" s="35">
        <v>17</v>
      </c>
      <c r="P87" s="36">
        <v>8.5</v>
      </c>
      <c r="Q87" s="35">
        <v>12</v>
      </c>
      <c r="R87" s="37" t="s">
        <v>40</v>
      </c>
      <c r="S87" s="36" t="s">
        <v>40</v>
      </c>
      <c r="T87" s="51">
        <v>11</v>
      </c>
      <c r="U87" s="51">
        <v>49</v>
      </c>
      <c r="V87" s="51">
        <v>1</v>
      </c>
      <c r="W87" s="52">
        <f>U87/V87</f>
        <v>49</v>
      </c>
      <c r="X87" s="53" t="s">
        <v>183</v>
      </c>
      <c r="Y87" s="54"/>
      <c r="Z87" s="71" t="s">
        <v>170</v>
      </c>
      <c r="AA87" s="69"/>
      <c r="AB87" s="69"/>
    </row>
    <row r="88" spans="1:29" ht="17" x14ac:dyDescent="0.2">
      <c r="A88">
        <v>81</v>
      </c>
      <c r="C88" s="9" t="s">
        <v>272</v>
      </c>
      <c r="D88" s="9" t="s">
        <v>273</v>
      </c>
      <c r="E88" s="49" t="s">
        <v>39</v>
      </c>
      <c r="L88" s="35">
        <v>3</v>
      </c>
      <c r="M88" s="37" t="s">
        <v>40</v>
      </c>
      <c r="N88" s="36" t="s">
        <v>40</v>
      </c>
      <c r="O88" s="35">
        <v>1</v>
      </c>
      <c r="P88" s="36" t="s">
        <v>40</v>
      </c>
      <c r="Q88" s="35" t="s">
        <v>96</v>
      </c>
      <c r="R88" s="37" t="s">
        <v>40</v>
      </c>
      <c r="S88" s="36" t="s">
        <v>40</v>
      </c>
      <c r="T88" s="51">
        <v>5</v>
      </c>
      <c r="U88" s="51">
        <v>22</v>
      </c>
      <c r="V88" s="51">
        <v>2</v>
      </c>
      <c r="W88" s="52">
        <f>U88/V88</f>
        <v>11</v>
      </c>
      <c r="X88" s="53" t="s">
        <v>274</v>
      </c>
      <c r="Y88" s="54"/>
      <c r="Z88" s="71" t="s">
        <v>90</v>
      </c>
      <c r="AA88" s="69"/>
      <c r="AB88" s="69"/>
    </row>
    <row r="89" spans="1:29" x14ac:dyDescent="0.2">
      <c r="A89">
        <v>82</v>
      </c>
      <c r="B89">
        <v>81</v>
      </c>
      <c r="C89" s="9" t="s">
        <v>717</v>
      </c>
      <c r="D89" s="9" t="s">
        <v>718</v>
      </c>
      <c r="E89" s="49" t="s">
        <v>47</v>
      </c>
      <c r="J89" t="s">
        <v>719</v>
      </c>
      <c r="K89" s="49">
        <v>1</v>
      </c>
      <c r="L89" s="35">
        <v>1</v>
      </c>
      <c r="M89" s="37">
        <v>0</v>
      </c>
      <c r="N89" s="36">
        <v>0</v>
      </c>
      <c r="O89" s="35">
        <v>0</v>
      </c>
      <c r="P89" s="36">
        <v>0</v>
      </c>
      <c r="Q89" s="35">
        <v>0</v>
      </c>
      <c r="R89" s="37">
        <v>0</v>
      </c>
      <c r="S89" s="36">
        <v>0</v>
      </c>
      <c r="T89" s="51" t="s">
        <v>40</v>
      </c>
      <c r="U89" s="51" t="s">
        <v>40</v>
      </c>
      <c r="V89" s="51">
        <v>0</v>
      </c>
      <c r="W89" s="52" t="s">
        <v>40</v>
      </c>
      <c r="X89" s="53" t="s">
        <v>40</v>
      </c>
      <c r="Y89" s="54"/>
      <c r="Z89" s="71" t="s">
        <v>87</v>
      </c>
      <c r="AA89" s="69"/>
      <c r="AB89" s="69"/>
    </row>
    <row r="90" spans="1:29" ht="17" x14ac:dyDescent="0.2">
      <c r="A90">
        <v>83</v>
      </c>
      <c r="C90" s="9" t="s">
        <v>200</v>
      </c>
      <c r="D90" s="9" t="s">
        <v>275</v>
      </c>
      <c r="E90" s="49" t="s">
        <v>39</v>
      </c>
      <c r="L90" s="35">
        <v>1</v>
      </c>
      <c r="M90" s="37" t="s">
        <v>40</v>
      </c>
      <c r="N90" s="36" t="s">
        <v>40</v>
      </c>
      <c r="O90" s="35">
        <v>0</v>
      </c>
      <c r="P90" s="36" t="s">
        <v>40</v>
      </c>
      <c r="Q90" s="35" t="s">
        <v>40</v>
      </c>
      <c r="R90" s="37" t="s">
        <v>40</v>
      </c>
      <c r="S90" s="36" t="s">
        <v>40</v>
      </c>
      <c r="T90" s="51" t="s">
        <v>40</v>
      </c>
      <c r="U90" s="51" t="s">
        <v>40</v>
      </c>
      <c r="V90" s="51">
        <v>0</v>
      </c>
      <c r="W90" s="52" t="s">
        <v>40</v>
      </c>
      <c r="X90" s="53" t="s">
        <v>40</v>
      </c>
      <c r="Y90" s="54"/>
      <c r="Z90" s="68">
        <v>0</v>
      </c>
      <c r="AA90" s="69"/>
      <c r="AB90" s="69"/>
    </row>
    <row r="91" spans="1:29" ht="17" x14ac:dyDescent="0.2">
      <c r="A91">
        <v>84</v>
      </c>
      <c r="C91" s="23" t="s">
        <v>276</v>
      </c>
      <c r="D91" s="9" t="s">
        <v>277</v>
      </c>
      <c r="E91" s="49" t="s">
        <v>39</v>
      </c>
      <c r="L91" s="35">
        <v>5</v>
      </c>
      <c r="M91" s="37" t="s">
        <v>40</v>
      </c>
      <c r="N91" s="36" t="s">
        <v>40</v>
      </c>
      <c r="O91" s="35">
        <v>43</v>
      </c>
      <c r="P91" s="36">
        <v>10.75</v>
      </c>
      <c r="Q91" s="35">
        <v>18</v>
      </c>
      <c r="R91" s="37" t="s">
        <v>40</v>
      </c>
      <c r="S91" s="36" t="s">
        <v>40</v>
      </c>
      <c r="T91" s="51">
        <v>16</v>
      </c>
      <c r="U91" s="51">
        <v>47</v>
      </c>
      <c r="V91" s="51">
        <v>3</v>
      </c>
      <c r="W91" s="52">
        <f>U91/V91</f>
        <v>15.666666666666666</v>
      </c>
      <c r="X91" s="53" t="s">
        <v>278</v>
      </c>
      <c r="Y91" s="54"/>
      <c r="Z91" s="71" t="s">
        <v>90</v>
      </c>
      <c r="AA91" s="69"/>
      <c r="AB91" s="69"/>
    </row>
    <row r="92" spans="1:29" x14ac:dyDescent="0.2">
      <c r="A92">
        <v>85</v>
      </c>
      <c r="B92">
        <v>32</v>
      </c>
      <c r="C92" s="23" t="s">
        <v>94</v>
      </c>
      <c r="D92" s="9" t="s">
        <v>279</v>
      </c>
      <c r="E92" s="49" t="s">
        <v>47</v>
      </c>
      <c r="J92" t="s">
        <v>48</v>
      </c>
      <c r="K92" s="49">
        <v>1</v>
      </c>
      <c r="L92" s="35">
        <v>9</v>
      </c>
      <c r="M92" s="35">
        <v>7</v>
      </c>
      <c r="N92" s="35">
        <v>2</v>
      </c>
      <c r="O92" s="35">
        <v>33</v>
      </c>
      <c r="P92" s="36">
        <v>6.6</v>
      </c>
      <c r="Q92" s="35">
        <v>18</v>
      </c>
      <c r="R92" s="35">
        <v>0</v>
      </c>
      <c r="S92" s="35">
        <v>0</v>
      </c>
      <c r="T92" s="51" t="s">
        <v>40</v>
      </c>
      <c r="U92" s="51" t="s">
        <v>40</v>
      </c>
      <c r="V92" s="51">
        <v>0</v>
      </c>
      <c r="W92" s="52" t="s">
        <v>40</v>
      </c>
      <c r="X92" s="53" t="s">
        <v>40</v>
      </c>
      <c r="Y92" s="54"/>
      <c r="Z92" s="71"/>
      <c r="AA92" s="69"/>
      <c r="AB92" s="69"/>
    </row>
    <row r="93" spans="1:29" ht="17" x14ac:dyDescent="0.2">
      <c r="A93">
        <v>86</v>
      </c>
      <c r="C93" s="9" t="s">
        <v>280</v>
      </c>
      <c r="D93" s="9" t="s">
        <v>281</v>
      </c>
      <c r="E93" s="49" t="s">
        <v>39</v>
      </c>
      <c r="L93" s="35">
        <v>1</v>
      </c>
      <c r="M93" s="37" t="s">
        <v>40</v>
      </c>
      <c r="N93" s="36" t="s">
        <v>40</v>
      </c>
      <c r="O93" s="35">
        <v>0</v>
      </c>
      <c r="P93" s="36" t="s">
        <v>40</v>
      </c>
      <c r="Q93" s="35" t="s">
        <v>193</v>
      </c>
      <c r="R93" s="37" t="s">
        <v>40</v>
      </c>
      <c r="S93" s="36" t="s">
        <v>40</v>
      </c>
      <c r="T93" s="51" t="s">
        <v>40</v>
      </c>
      <c r="U93" s="51" t="s">
        <v>40</v>
      </c>
      <c r="V93" s="51">
        <v>0</v>
      </c>
      <c r="W93" s="52" t="s">
        <v>40</v>
      </c>
      <c r="X93" s="53" t="s">
        <v>40</v>
      </c>
      <c r="Y93" s="54"/>
      <c r="Z93" s="68">
        <v>0</v>
      </c>
      <c r="AA93" s="69"/>
      <c r="AB93" s="69"/>
    </row>
    <row r="94" spans="1:29" x14ac:dyDescent="0.2">
      <c r="A94">
        <v>87</v>
      </c>
      <c r="B94">
        <v>71</v>
      </c>
      <c r="C94" s="9" t="s">
        <v>208</v>
      </c>
      <c r="D94" s="9" t="s">
        <v>282</v>
      </c>
      <c r="E94" s="49" t="s">
        <v>47</v>
      </c>
      <c r="J94" t="s">
        <v>283</v>
      </c>
      <c r="K94" s="49">
        <v>1</v>
      </c>
      <c r="L94" s="35">
        <v>1</v>
      </c>
      <c r="M94" s="37">
        <v>1</v>
      </c>
      <c r="N94" s="92">
        <v>1</v>
      </c>
      <c r="O94" s="35">
        <v>14</v>
      </c>
      <c r="P94" s="36" t="e">
        <f>O94/(M94-N94)</f>
        <v>#DIV/0!</v>
      </c>
      <c r="Q94" s="35" t="s">
        <v>82</v>
      </c>
      <c r="R94" s="37">
        <v>0</v>
      </c>
      <c r="S94" s="35">
        <v>0</v>
      </c>
      <c r="T94" s="51" t="s">
        <v>40</v>
      </c>
      <c r="U94" s="51" t="s">
        <v>40</v>
      </c>
      <c r="V94" s="51">
        <v>0</v>
      </c>
      <c r="W94" s="51" t="s">
        <v>40</v>
      </c>
      <c r="X94" s="51" t="s">
        <v>40</v>
      </c>
      <c r="Y94" s="51"/>
      <c r="Z94" s="68">
        <v>0</v>
      </c>
      <c r="AA94" s="69"/>
      <c r="AB94" s="69"/>
    </row>
    <row r="95" spans="1:29" ht="17" x14ac:dyDescent="0.2">
      <c r="A95">
        <v>88</v>
      </c>
      <c r="C95" s="9" t="s">
        <v>284</v>
      </c>
      <c r="D95" s="9" t="s">
        <v>285</v>
      </c>
      <c r="E95" s="49" t="s">
        <v>39</v>
      </c>
      <c r="L95" s="35">
        <v>41</v>
      </c>
      <c r="M95" s="37" t="s">
        <v>40</v>
      </c>
      <c r="N95" s="36" t="s">
        <v>40</v>
      </c>
      <c r="O95" s="35">
        <v>581</v>
      </c>
      <c r="P95" s="36">
        <v>18.741935483870968</v>
      </c>
      <c r="Q95" s="35" t="s">
        <v>286</v>
      </c>
      <c r="R95" s="37" t="s">
        <v>40</v>
      </c>
      <c r="S95" s="36" t="s">
        <v>40</v>
      </c>
      <c r="T95" s="51">
        <v>358.2</v>
      </c>
      <c r="U95" s="51">
        <v>738</v>
      </c>
      <c r="V95" s="51">
        <v>55</v>
      </c>
      <c r="W95" s="52">
        <f>U95/V95</f>
        <v>13.418181818181818</v>
      </c>
      <c r="X95" s="53" t="s">
        <v>287</v>
      </c>
      <c r="Y95" s="54"/>
      <c r="Z95" s="68">
        <v>8</v>
      </c>
      <c r="AA95" s="69"/>
      <c r="AB95" s="69"/>
    </row>
    <row r="96" spans="1:29" ht="17" x14ac:dyDescent="0.2">
      <c r="A96">
        <v>89</v>
      </c>
      <c r="C96" s="9" t="s">
        <v>142</v>
      </c>
      <c r="D96" s="9" t="s">
        <v>288</v>
      </c>
      <c r="E96" s="49" t="s">
        <v>39</v>
      </c>
      <c r="L96" s="35">
        <v>48</v>
      </c>
      <c r="M96" s="37" t="s">
        <v>40</v>
      </c>
      <c r="N96" s="36" t="s">
        <v>40</v>
      </c>
      <c r="O96" s="35">
        <v>763</v>
      </c>
      <c r="P96" s="36">
        <v>21.194444444444443</v>
      </c>
      <c r="Q96" s="35">
        <v>63</v>
      </c>
      <c r="R96" s="37" t="s">
        <v>40</v>
      </c>
      <c r="S96" s="36" t="s">
        <v>40</v>
      </c>
      <c r="T96" s="51">
        <v>28.4</v>
      </c>
      <c r="U96" s="51">
        <v>71</v>
      </c>
      <c r="V96" s="51">
        <v>3</v>
      </c>
      <c r="W96" s="52">
        <f>U96/V96</f>
        <v>23.666666666666668</v>
      </c>
      <c r="X96" s="53" t="s">
        <v>274</v>
      </c>
      <c r="Y96" s="54"/>
      <c r="Z96" s="68">
        <v>10</v>
      </c>
      <c r="AA96" s="69"/>
      <c r="AB96" s="69"/>
    </row>
    <row r="97" spans="1:29" ht="17" x14ac:dyDescent="0.2">
      <c r="A97">
        <v>90</v>
      </c>
      <c r="C97" s="9" t="s">
        <v>42</v>
      </c>
      <c r="D97" s="9" t="s">
        <v>289</v>
      </c>
      <c r="E97" s="49" t="s">
        <v>39</v>
      </c>
      <c r="L97" s="35">
        <v>1</v>
      </c>
      <c r="M97" s="37" t="s">
        <v>40</v>
      </c>
      <c r="N97" s="36" t="s">
        <v>40</v>
      </c>
      <c r="O97" s="35">
        <v>0</v>
      </c>
      <c r="P97" s="36" t="s">
        <v>40</v>
      </c>
      <c r="Q97" s="35" t="s">
        <v>40</v>
      </c>
      <c r="R97" s="37" t="s">
        <v>40</v>
      </c>
      <c r="S97" s="36" t="s">
        <v>40</v>
      </c>
      <c r="T97" s="51" t="s">
        <v>40</v>
      </c>
      <c r="U97" s="51" t="s">
        <v>40</v>
      </c>
      <c r="V97" s="51">
        <v>0</v>
      </c>
      <c r="W97" s="52" t="s">
        <v>40</v>
      </c>
      <c r="X97" s="53" t="s">
        <v>40</v>
      </c>
      <c r="Y97" s="54"/>
      <c r="Z97" s="68">
        <v>1</v>
      </c>
      <c r="AA97" s="69"/>
      <c r="AB97" s="69"/>
    </row>
    <row r="98" spans="1:29" ht="17" x14ac:dyDescent="0.2">
      <c r="A98">
        <v>91</v>
      </c>
      <c r="C98" s="9" t="s">
        <v>290</v>
      </c>
      <c r="D98" s="9" t="s">
        <v>291</v>
      </c>
      <c r="E98" s="49" t="s">
        <v>39</v>
      </c>
      <c r="L98" s="35">
        <v>5</v>
      </c>
      <c r="M98" s="37" t="s">
        <v>40</v>
      </c>
      <c r="N98" s="36" t="s">
        <v>40</v>
      </c>
      <c r="O98" s="35">
        <v>15</v>
      </c>
      <c r="P98" s="36">
        <v>5</v>
      </c>
      <c r="Q98" s="35" t="s">
        <v>292</v>
      </c>
      <c r="R98" s="37" t="s">
        <v>40</v>
      </c>
      <c r="S98" s="36" t="s">
        <v>40</v>
      </c>
      <c r="T98" s="51">
        <v>23</v>
      </c>
      <c r="U98" s="51">
        <v>79</v>
      </c>
      <c r="V98" s="51">
        <v>2</v>
      </c>
      <c r="W98" s="52">
        <f>U98/V98</f>
        <v>39.5</v>
      </c>
      <c r="X98" s="53" t="s">
        <v>293</v>
      </c>
      <c r="Y98" s="54"/>
      <c r="Z98" s="68">
        <v>1</v>
      </c>
      <c r="AA98" s="69"/>
      <c r="AB98" s="69"/>
    </row>
    <row r="99" spans="1:29" x14ac:dyDescent="0.2">
      <c r="A99">
        <v>92</v>
      </c>
      <c r="B99">
        <v>55</v>
      </c>
      <c r="C99" s="88" t="s">
        <v>294</v>
      </c>
      <c r="D99" s="88" t="s">
        <v>295</v>
      </c>
      <c r="E99" s="49" t="s">
        <v>47</v>
      </c>
      <c r="J99" t="s">
        <v>685</v>
      </c>
      <c r="K99" s="49">
        <v>5</v>
      </c>
      <c r="L99" s="35">
        <v>76</v>
      </c>
      <c r="M99" s="35">
        <v>68</v>
      </c>
      <c r="N99" s="35">
        <v>6</v>
      </c>
      <c r="O99" s="35">
        <v>1055</v>
      </c>
      <c r="P99" s="36">
        <f>O99/(M99-N99)</f>
        <v>17.016129032258064</v>
      </c>
      <c r="Q99" s="35">
        <v>89</v>
      </c>
      <c r="R99" s="35">
        <v>0</v>
      </c>
      <c r="S99" s="35">
        <v>4</v>
      </c>
      <c r="T99" s="51">
        <v>698.1</v>
      </c>
      <c r="U99" s="51">
        <v>2124</v>
      </c>
      <c r="V99" s="51">
        <v>41</v>
      </c>
      <c r="W99" s="52">
        <f>U99/V99</f>
        <v>51.804878048780488</v>
      </c>
      <c r="X99" s="53" t="s">
        <v>720</v>
      </c>
      <c r="Y99" s="54"/>
      <c r="Z99" s="68">
        <v>22</v>
      </c>
      <c r="AA99" s="69"/>
      <c r="AB99" s="69"/>
    </row>
    <row r="100" spans="1:29" ht="17" x14ac:dyDescent="0.2">
      <c r="A100">
        <v>93</v>
      </c>
      <c r="C100" s="9" t="s">
        <v>297</v>
      </c>
      <c r="D100" s="9" t="s">
        <v>298</v>
      </c>
      <c r="E100" s="49" t="s">
        <v>39</v>
      </c>
      <c r="L100" s="35">
        <v>41</v>
      </c>
      <c r="M100" s="37" t="s">
        <v>40</v>
      </c>
      <c r="N100" s="36" t="s">
        <v>40</v>
      </c>
      <c r="O100" s="35">
        <v>276</v>
      </c>
      <c r="P100" s="36">
        <v>12</v>
      </c>
      <c r="Q100" s="35">
        <v>58</v>
      </c>
      <c r="R100" s="37" t="s">
        <v>40</v>
      </c>
      <c r="S100" s="36" t="s">
        <v>40</v>
      </c>
      <c r="T100" s="51">
        <v>354.5</v>
      </c>
      <c r="U100" s="51">
        <v>876</v>
      </c>
      <c r="V100" s="51">
        <v>50</v>
      </c>
      <c r="W100" s="52">
        <f>U100/V100</f>
        <v>17.52</v>
      </c>
      <c r="X100" s="53" t="s">
        <v>299</v>
      </c>
      <c r="Y100" s="54"/>
      <c r="Z100" s="68">
        <v>11</v>
      </c>
      <c r="AA100" s="69"/>
      <c r="AB100" s="69"/>
    </row>
    <row r="101" spans="1:29" x14ac:dyDescent="0.2">
      <c r="A101">
        <v>94</v>
      </c>
      <c r="B101" s="97">
        <v>5</v>
      </c>
      <c r="C101" s="16" t="s">
        <v>300</v>
      </c>
      <c r="D101" s="17" t="s">
        <v>301</v>
      </c>
      <c r="E101" s="49" t="s">
        <v>119</v>
      </c>
      <c r="H101" t="s">
        <v>48</v>
      </c>
      <c r="I101" s="49">
        <v>228</v>
      </c>
      <c r="J101" t="s">
        <v>244</v>
      </c>
      <c r="K101" s="49" t="s">
        <v>302</v>
      </c>
      <c r="L101" s="38">
        <v>86</v>
      </c>
      <c r="M101" s="35">
        <v>29</v>
      </c>
      <c r="N101" s="38">
        <v>4</v>
      </c>
      <c r="O101" s="38">
        <v>912</v>
      </c>
      <c r="P101" s="36" t="s">
        <v>4</v>
      </c>
      <c r="Q101" s="38">
        <v>55</v>
      </c>
      <c r="R101" s="38">
        <v>0</v>
      </c>
      <c r="S101" s="38">
        <v>1</v>
      </c>
      <c r="T101" s="61">
        <v>421.1</v>
      </c>
      <c r="U101" s="61">
        <v>1719</v>
      </c>
      <c r="V101" s="61">
        <v>84</v>
      </c>
      <c r="W101" s="52">
        <f>U101/V101</f>
        <v>20.464285714285715</v>
      </c>
      <c r="X101" s="62" t="s">
        <v>303</v>
      </c>
      <c r="Y101" s="62" t="s">
        <v>2</v>
      </c>
      <c r="Z101" s="69">
        <v>23</v>
      </c>
      <c r="AA101" s="72" t="s">
        <v>2</v>
      </c>
      <c r="AB101" s="69"/>
    </row>
    <row r="102" spans="1:29" ht="17" x14ac:dyDescent="0.2">
      <c r="A102">
        <v>95</v>
      </c>
      <c r="C102" s="9" t="s">
        <v>304</v>
      </c>
      <c r="D102" s="9" t="s">
        <v>305</v>
      </c>
      <c r="E102" s="49" t="s">
        <v>39</v>
      </c>
      <c r="L102" s="35">
        <v>1</v>
      </c>
      <c r="M102" s="37" t="s">
        <v>40</v>
      </c>
      <c r="N102" s="36" t="s">
        <v>40</v>
      </c>
      <c r="O102" s="35">
        <v>0</v>
      </c>
      <c r="P102" s="36" t="s">
        <v>40</v>
      </c>
      <c r="Q102" s="35" t="s">
        <v>40</v>
      </c>
      <c r="R102" s="37" t="s">
        <v>40</v>
      </c>
      <c r="S102" s="36" t="s">
        <v>40</v>
      </c>
      <c r="T102" s="51" t="s">
        <v>40</v>
      </c>
      <c r="U102" s="51" t="s">
        <v>40</v>
      </c>
      <c r="V102" s="51">
        <v>0</v>
      </c>
      <c r="W102" s="52" t="s">
        <v>40</v>
      </c>
      <c r="X102" s="53" t="s">
        <v>40</v>
      </c>
      <c r="Y102" s="54"/>
      <c r="Z102" s="71" t="s">
        <v>90</v>
      </c>
      <c r="AA102" s="69"/>
      <c r="AB102" s="69"/>
    </row>
    <row r="103" spans="1:29" x14ac:dyDescent="0.2">
      <c r="A103">
        <v>96</v>
      </c>
      <c r="B103">
        <v>12</v>
      </c>
      <c r="C103" s="9" t="s">
        <v>306</v>
      </c>
      <c r="D103" s="9" t="s">
        <v>307</v>
      </c>
      <c r="E103" s="49" t="s">
        <v>47</v>
      </c>
      <c r="J103" t="s">
        <v>116</v>
      </c>
      <c r="K103" s="49">
        <v>1</v>
      </c>
      <c r="L103" s="35">
        <v>7</v>
      </c>
      <c r="M103" s="35">
        <v>1</v>
      </c>
      <c r="N103" s="35">
        <v>1</v>
      </c>
      <c r="O103" s="35">
        <v>0</v>
      </c>
      <c r="P103" s="36">
        <v>0</v>
      </c>
      <c r="Q103" s="35">
        <v>0</v>
      </c>
      <c r="R103" s="35">
        <v>0</v>
      </c>
      <c r="S103" s="35">
        <v>0</v>
      </c>
      <c r="T103" s="51" t="s">
        <v>40</v>
      </c>
      <c r="U103" s="51" t="s">
        <v>40</v>
      </c>
      <c r="V103" s="51">
        <v>0</v>
      </c>
      <c r="W103" s="51" t="s">
        <v>40</v>
      </c>
      <c r="X103" s="51" t="s">
        <v>40</v>
      </c>
      <c r="Y103" s="51"/>
      <c r="Z103" s="71" t="s">
        <v>90</v>
      </c>
      <c r="AA103" s="69"/>
      <c r="AB103" s="69"/>
    </row>
    <row r="104" spans="1:29" ht="17" x14ac:dyDescent="0.2">
      <c r="A104">
        <v>97</v>
      </c>
      <c r="B104">
        <v>6</v>
      </c>
      <c r="C104" s="23" t="s">
        <v>308</v>
      </c>
      <c r="D104" s="26" t="s">
        <v>309</v>
      </c>
      <c r="E104" s="49" t="s">
        <v>119</v>
      </c>
      <c r="J104" t="s">
        <v>310</v>
      </c>
      <c r="K104" s="49" t="s">
        <v>240</v>
      </c>
      <c r="L104" s="37">
        <v>82</v>
      </c>
      <c r="M104" s="35" t="s">
        <v>311</v>
      </c>
      <c r="N104" s="37" t="s">
        <v>122</v>
      </c>
      <c r="O104" s="37">
        <v>162</v>
      </c>
      <c r="P104" s="36" t="s">
        <v>4</v>
      </c>
      <c r="Q104" s="37">
        <v>8</v>
      </c>
      <c r="R104" s="35">
        <v>0</v>
      </c>
      <c r="S104" s="35">
        <v>0</v>
      </c>
      <c r="T104" s="55">
        <v>156.1</v>
      </c>
      <c r="U104" s="55">
        <v>907</v>
      </c>
      <c r="V104" s="55">
        <v>28</v>
      </c>
      <c r="W104" s="52">
        <f>U104/V104</f>
        <v>32.392857142857146</v>
      </c>
      <c r="X104" s="64" t="s">
        <v>312</v>
      </c>
      <c r="Y104" s="64" t="s">
        <v>2</v>
      </c>
      <c r="Z104" s="69"/>
      <c r="AA104" s="70" t="s">
        <v>122</v>
      </c>
      <c r="AB104" s="69"/>
    </row>
    <row r="105" spans="1:29" x14ac:dyDescent="0.2">
      <c r="A105">
        <v>98</v>
      </c>
      <c r="B105">
        <v>63</v>
      </c>
      <c r="C105" s="23" t="s">
        <v>313</v>
      </c>
      <c r="D105" s="26" t="s">
        <v>314</v>
      </c>
      <c r="E105" s="49" t="s">
        <v>47</v>
      </c>
      <c r="J105" t="s">
        <v>126</v>
      </c>
      <c r="K105" s="49">
        <v>2</v>
      </c>
      <c r="L105" s="35">
        <v>5</v>
      </c>
      <c r="M105" s="35">
        <v>3</v>
      </c>
      <c r="N105" s="37">
        <v>0</v>
      </c>
      <c r="O105" s="37">
        <v>71</v>
      </c>
      <c r="P105" s="36">
        <f>O105/(M105-N105)</f>
        <v>23.666666666666668</v>
      </c>
      <c r="Q105" s="37">
        <v>38</v>
      </c>
      <c r="R105" s="35">
        <v>0</v>
      </c>
      <c r="S105" s="35">
        <v>0</v>
      </c>
      <c r="T105" s="55">
        <v>12</v>
      </c>
      <c r="U105" s="55">
        <v>35</v>
      </c>
      <c r="V105" s="55">
        <v>1</v>
      </c>
      <c r="W105" s="55">
        <f>U105/V105</f>
        <v>35</v>
      </c>
      <c r="X105" s="53" t="s">
        <v>315</v>
      </c>
      <c r="Y105" s="64"/>
      <c r="Z105" s="69"/>
      <c r="AA105" s="70"/>
      <c r="AB105" s="69"/>
    </row>
    <row r="106" spans="1:29" ht="17" x14ac:dyDescent="0.2">
      <c r="A106">
        <v>99</v>
      </c>
      <c r="C106" s="9" t="s">
        <v>208</v>
      </c>
      <c r="D106" s="9" t="s">
        <v>316</v>
      </c>
      <c r="E106" s="49" t="s">
        <v>39</v>
      </c>
      <c r="L106" s="35">
        <v>13</v>
      </c>
      <c r="M106" s="37" t="s">
        <v>40</v>
      </c>
      <c r="N106" s="36" t="s">
        <v>40</v>
      </c>
      <c r="O106" s="35">
        <v>115</v>
      </c>
      <c r="P106" s="36">
        <v>10.454545454545455</v>
      </c>
      <c r="Q106" s="35" t="s">
        <v>263</v>
      </c>
      <c r="R106" s="37" t="s">
        <v>40</v>
      </c>
      <c r="S106" s="36" t="s">
        <v>40</v>
      </c>
      <c r="T106" s="51">
        <v>1.5</v>
      </c>
      <c r="U106" s="51">
        <v>7</v>
      </c>
      <c r="V106" s="51">
        <v>1</v>
      </c>
      <c r="W106" s="52">
        <f>U106/V106</f>
        <v>7</v>
      </c>
      <c r="X106" s="53" t="s">
        <v>317</v>
      </c>
      <c r="Y106" s="54"/>
      <c r="Z106" s="68">
        <v>4</v>
      </c>
      <c r="AA106" s="69"/>
      <c r="AB106" s="69"/>
    </row>
    <row r="107" spans="1:29" x14ac:dyDescent="0.2">
      <c r="A107">
        <v>100</v>
      </c>
      <c r="B107">
        <v>64</v>
      </c>
      <c r="C107" s="9" t="s">
        <v>256</v>
      </c>
      <c r="D107" s="9" t="s">
        <v>318</v>
      </c>
      <c r="E107" s="49" t="s">
        <v>47</v>
      </c>
      <c r="J107" t="s">
        <v>319</v>
      </c>
      <c r="K107" s="49">
        <v>1</v>
      </c>
      <c r="L107" s="35">
        <v>2</v>
      </c>
      <c r="M107" s="35">
        <v>2</v>
      </c>
      <c r="N107" s="35">
        <v>1</v>
      </c>
      <c r="O107" s="35">
        <v>25</v>
      </c>
      <c r="P107" s="36">
        <f>O107/(M107-N107)</f>
        <v>25</v>
      </c>
      <c r="Q107" s="43" t="s">
        <v>320</v>
      </c>
      <c r="R107" s="35">
        <v>0</v>
      </c>
      <c r="S107" s="35">
        <v>0</v>
      </c>
      <c r="T107" s="51" t="s">
        <v>40</v>
      </c>
      <c r="U107" s="51" t="s">
        <v>40</v>
      </c>
      <c r="V107" s="51">
        <v>0</v>
      </c>
      <c r="W107" s="52" t="s">
        <v>40</v>
      </c>
      <c r="X107" s="53" t="s">
        <v>40</v>
      </c>
      <c r="Y107" s="54"/>
      <c r="Z107" s="68">
        <v>0</v>
      </c>
      <c r="AA107" s="69"/>
      <c r="AB107" s="69"/>
    </row>
    <row r="108" spans="1:29" x14ac:dyDescent="0.2">
      <c r="A108">
        <v>101</v>
      </c>
      <c r="B108">
        <v>75</v>
      </c>
      <c r="C108" s="88" t="s">
        <v>603</v>
      </c>
      <c r="D108" s="88" t="s">
        <v>721</v>
      </c>
      <c r="E108" s="49" t="s">
        <v>47</v>
      </c>
      <c r="J108" t="s">
        <v>710</v>
      </c>
      <c r="K108" s="49">
        <v>3</v>
      </c>
      <c r="L108" s="35">
        <v>8</v>
      </c>
      <c r="M108" s="35">
        <v>2</v>
      </c>
      <c r="N108" s="35">
        <v>0</v>
      </c>
      <c r="O108" s="35">
        <v>1</v>
      </c>
      <c r="P108" s="36">
        <f>O108/(M108-N108)</f>
        <v>0.5</v>
      </c>
      <c r="Q108" s="43">
        <v>1</v>
      </c>
      <c r="R108" s="35">
        <v>0</v>
      </c>
      <c r="S108" s="35">
        <v>0</v>
      </c>
      <c r="T108" s="51">
        <v>28</v>
      </c>
      <c r="U108" s="51">
        <v>110</v>
      </c>
      <c r="V108" s="51">
        <v>3</v>
      </c>
      <c r="W108" s="52">
        <f>U108/V108</f>
        <v>36.666666666666664</v>
      </c>
      <c r="X108" s="53" t="s">
        <v>528</v>
      </c>
      <c r="Y108" s="54"/>
      <c r="Z108" s="68">
        <v>1</v>
      </c>
      <c r="AA108" s="69"/>
      <c r="AB108" s="69"/>
    </row>
    <row r="109" spans="1:29" x14ac:dyDescent="0.2">
      <c r="A109">
        <v>102</v>
      </c>
      <c r="B109" s="93">
        <v>7</v>
      </c>
      <c r="C109" s="9" t="s">
        <v>321</v>
      </c>
      <c r="D109" s="9" t="s">
        <v>322</v>
      </c>
      <c r="E109" s="49" t="s">
        <v>119</v>
      </c>
      <c r="H109" t="s">
        <v>722</v>
      </c>
      <c r="I109" s="49">
        <v>217</v>
      </c>
      <c r="J109" t="s">
        <v>323</v>
      </c>
      <c r="K109" s="49">
        <v>5</v>
      </c>
      <c r="L109" s="35">
        <v>178</v>
      </c>
      <c r="M109" s="35" t="s">
        <v>324</v>
      </c>
      <c r="N109" s="35" t="s">
        <v>246</v>
      </c>
      <c r="O109" s="35">
        <v>1640</v>
      </c>
      <c r="P109" s="36" t="s">
        <v>4</v>
      </c>
      <c r="Q109" s="35">
        <v>81</v>
      </c>
      <c r="R109" s="35">
        <v>0</v>
      </c>
      <c r="S109" s="35" t="s">
        <v>325</v>
      </c>
      <c r="T109" s="51">
        <v>1358.1</v>
      </c>
      <c r="U109" s="51">
        <v>4167</v>
      </c>
      <c r="V109" s="51">
        <v>232</v>
      </c>
      <c r="W109" s="52">
        <f>U109/V109</f>
        <v>17.961206896551722</v>
      </c>
      <c r="X109" s="53" t="s">
        <v>130</v>
      </c>
      <c r="Y109" s="53" t="s">
        <v>170</v>
      </c>
      <c r="Z109" s="69">
        <v>47</v>
      </c>
      <c r="AA109" s="68"/>
      <c r="AB109" s="69"/>
    </row>
    <row r="110" spans="1:29" x14ac:dyDescent="0.2">
      <c r="A110">
        <v>103</v>
      </c>
      <c r="B110">
        <v>13</v>
      </c>
      <c r="C110" s="9" t="s">
        <v>326</v>
      </c>
      <c r="D110" s="9" t="s">
        <v>327</v>
      </c>
      <c r="E110" s="49" t="s">
        <v>47</v>
      </c>
      <c r="J110" t="s">
        <v>116</v>
      </c>
      <c r="K110" s="49">
        <v>1</v>
      </c>
      <c r="L110" s="35">
        <v>4</v>
      </c>
      <c r="M110" s="35">
        <v>2</v>
      </c>
      <c r="N110" s="35">
        <v>1</v>
      </c>
      <c r="O110" s="35">
        <v>5</v>
      </c>
      <c r="P110" s="36">
        <v>5</v>
      </c>
      <c r="Q110" s="35">
        <v>4</v>
      </c>
      <c r="R110" s="35">
        <v>0</v>
      </c>
      <c r="S110" s="35">
        <v>0</v>
      </c>
      <c r="T110" s="51" t="s">
        <v>40</v>
      </c>
      <c r="U110" s="51" t="s">
        <v>40</v>
      </c>
      <c r="V110" s="51">
        <v>0</v>
      </c>
      <c r="W110" s="52" t="s">
        <v>40</v>
      </c>
      <c r="X110" s="53" t="s">
        <v>40</v>
      </c>
      <c r="Y110" s="53"/>
      <c r="Z110" s="69"/>
      <c r="AA110" s="68"/>
      <c r="AB110" s="69"/>
      <c r="AC110" t="s">
        <v>723</v>
      </c>
    </row>
    <row r="111" spans="1:29" ht="17" x14ac:dyDescent="0.2">
      <c r="A111">
        <v>104</v>
      </c>
      <c r="B111" s="94" t="s">
        <v>2</v>
      </c>
      <c r="C111" s="9" t="s">
        <v>328</v>
      </c>
      <c r="D111" s="9" t="s">
        <v>329</v>
      </c>
      <c r="E111" s="49" t="s">
        <v>39</v>
      </c>
      <c r="F111" t="s">
        <v>724</v>
      </c>
      <c r="G111">
        <v>50</v>
      </c>
      <c r="H111" t="s">
        <v>725</v>
      </c>
      <c r="I111" s="49">
        <v>150</v>
      </c>
      <c r="L111" s="35">
        <v>98</v>
      </c>
      <c r="M111" s="37" t="s">
        <v>40</v>
      </c>
      <c r="N111" s="36" t="s">
        <v>40</v>
      </c>
      <c r="O111" s="35">
        <v>2439</v>
      </c>
      <c r="P111" s="36">
        <v>34.842857142857142</v>
      </c>
      <c r="Q111" s="35" t="s">
        <v>330</v>
      </c>
      <c r="R111" s="37" t="s">
        <v>40</v>
      </c>
      <c r="S111" s="36" t="s">
        <v>40</v>
      </c>
      <c r="T111" s="51">
        <v>49.1</v>
      </c>
      <c r="U111" s="51">
        <v>119</v>
      </c>
      <c r="V111" s="51">
        <v>6</v>
      </c>
      <c r="W111" s="52">
        <f>U111/V111</f>
        <v>19.833333333333332</v>
      </c>
      <c r="X111" s="53" t="s">
        <v>183</v>
      </c>
      <c r="Y111" s="54"/>
      <c r="Z111" s="68">
        <v>47</v>
      </c>
      <c r="AA111" s="69"/>
      <c r="AB111" s="69"/>
    </row>
    <row r="112" spans="1:29" ht="17" x14ac:dyDescent="0.2">
      <c r="A112">
        <v>105</v>
      </c>
      <c r="B112" s="97"/>
      <c r="C112" s="9" t="s">
        <v>164</v>
      </c>
      <c r="D112" s="9" t="s">
        <v>331</v>
      </c>
      <c r="E112" s="49" t="s">
        <v>39</v>
      </c>
      <c r="H112" t="s">
        <v>716</v>
      </c>
      <c r="I112" s="49">
        <v>159</v>
      </c>
      <c r="L112" s="35">
        <v>84</v>
      </c>
      <c r="M112" s="37" t="s">
        <v>40</v>
      </c>
      <c r="N112" s="36" t="s">
        <v>40</v>
      </c>
      <c r="O112" s="35">
        <v>1652</v>
      </c>
      <c r="P112" s="36">
        <v>22.026666666666667</v>
      </c>
      <c r="Q112" s="35" t="s">
        <v>332</v>
      </c>
      <c r="R112" s="37" t="s">
        <v>40</v>
      </c>
      <c r="S112" s="36" t="s">
        <v>40</v>
      </c>
      <c r="T112" s="51">
        <v>3</v>
      </c>
      <c r="U112" s="51">
        <v>9</v>
      </c>
      <c r="V112" s="51">
        <v>0</v>
      </c>
      <c r="W112" s="52" t="s">
        <v>40</v>
      </c>
      <c r="X112" s="53" t="s">
        <v>112</v>
      </c>
      <c r="Y112" s="54"/>
      <c r="Z112" s="68">
        <v>19</v>
      </c>
      <c r="AA112" s="69"/>
      <c r="AB112" s="69"/>
    </row>
    <row r="113" spans="1:29" ht="17" x14ac:dyDescent="0.2">
      <c r="A113">
        <v>106</v>
      </c>
      <c r="C113" s="9" t="s">
        <v>147</v>
      </c>
      <c r="D113" s="9" t="s">
        <v>334</v>
      </c>
      <c r="E113" s="49" t="s">
        <v>39</v>
      </c>
      <c r="L113" s="35">
        <v>2</v>
      </c>
      <c r="M113" s="37" t="s">
        <v>40</v>
      </c>
      <c r="N113" s="36" t="s">
        <v>40</v>
      </c>
      <c r="O113" s="35">
        <v>0</v>
      </c>
      <c r="P113" s="36" t="s">
        <v>40</v>
      </c>
      <c r="Q113" s="35" t="s">
        <v>40</v>
      </c>
      <c r="R113" s="37" t="s">
        <v>40</v>
      </c>
      <c r="S113" s="36" t="s">
        <v>40</v>
      </c>
      <c r="T113" s="51" t="s">
        <v>40</v>
      </c>
      <c r="U113" s="51" t="s">
        <v>40</v>
      </c>
      <c r="V113" s="51">
        <v>0</v>
      </c>
      <c r="W113" s="52" t="s">
        <v>40</v>
      </c>
      <c r="X113" s="53" t="s">
        <v>40</v>
      </c>
      <c r="Y113" s="54"/>
      <c r="Z113" s="68">
        <v>0</v>
      </c>
      <c r="AA113" s="69"/>
      <c r="AB113" s="69"/>
    </row>
    <row r="114" spans="1:29" ht="17" x14ac:dyDescent="0.2">
      <c r="A114">
        <v>107</v>
      </c>
      <c r="C114" s="9" t="s">
        <v>200</v>
      </c>
      <c r="D114" s="9" t="s">
        <v>337</v>
      </c>
      <c r="E114" s="49" t="s">
        <v>39</v>
      </c>
      <c r="L114" s="35">
        <v>22</v>
      </c>
      <c r="M114" s="37" t="s">
        <v>40</v>
      </c>
      <c r="N114" s="36" t="s">
        <v>40</v>
      </c>
      <c r="O114" s="35">
        <v>17</v>
      </c>
      <c r="P114" s="36">
        <v>4.25</v>
      </c>
      <c r="Q114" s="35">
        <v>9</v>
      </c>
      <c r="R114" s="37" t="s">
        <v>40</v>
      </c>
      <c r="S114" s="36" t="s">
        <v>40</v>
      </c>
      <c r="T114" s="51" t="s">
        <v>40</v>
      </c>
      <c r="U114" s="51" t="s">
        <v>40</v>
      </c>
      <c r="V114" s="51">
        <v>0</v>
      </c>
      <c r="W114" s="52" t="s">
        <v>40</v>
      </c>
      <c r="X114" s="53" t="s">
        <v>40</v>
      </c>
      <c r="Y114" s="54"/>
      <c r="Z114" s="68">
        <v>0</v>
      </c>
      <c r="AA114" s="69"/>
      <c r="AB114" s="69"/>
    </row>
    <row r="115" spans="1:29" ht="17" x14ac:dyDescent="0.2">
      <c r="A115">
        <v>108</v>
      </c>
      <c r="C115" s="16" t="s">
        <v>338</v>
      </c>
      <c r="D115" s="9" t="s">
        <v>339</v>
      </c>
      <c r="E115" s="49" t="s">
        <v>39</v>
      </c>
      <c r="L115" s="38">
        <v>42</v>
      </c>
      <c r="M115" s="37" t="s">
        <v>40</v>
      </c>
      <c r="N115" s="36" t="s">
        <v>40</v>
      </c>
      <c r="O115" s="38">
        <v>190</v>
      </c>
      <c r="P115" s="36">
        <v>7.916666666666667</v>
      </c>
      <c r="Q115" s="38">
        <v>59</v>
      </c>
      <c r="R115" s="37" t="s">
        <v>40</v>
      </c>
      <c r="S115" s="36" t="s">
        <v>40</v>
      </c>
      <c r="T115" s="61">
        <v>143.1</v>
      </c>
      <c r="U115" s="61">
        <v>702</v>
      </c>
      <c r="V115" s="61">
        <v>16</v>
      </c>
      <c r="W115" s="52">
        <f>U115/V115</f>
        <v>43.875</v>
      </c>
      <c r="X115" s="53" t="s">
        <v>340</v>
      </c>
      <c r="Y115" s="54"/>
      <c r="Z115" s="71" t="s">
        <v>191</v>
      </c>
      <c r="AA115" s="69"/>
      <c r="AB115" s="69"/>
    </row>
    <row r="116" spans="1:29" ht="17" x14ac:dyDescent="0.2">
      <c r="A116">
        <v>109</v>
      </c>
      <c r="C116" s="9" t="s">
        <v>231</v>
      </c>
      <c r="D116" s="9" t="s">
        <v>341</v>
      </c>
      <c r="E116" s="49" t="s">
        <v>39</v>
      </c>
      <c r="L116" s="35">
        <v>9</v>
      </c>
      <c r="M116" s="37" t="s">
        <v>40</v>
      </c>
      <c r="N116" s="36" t="s">
        <v>40</v>
      </c>
      <c r="O116" s="35">
        <v>28</v>
      </c>
      <c r="P116" s="36">
        <v>4.666666666666667</v>
      </c>
      <c r="Q116" s="35">
        <v>13</v>
      </c>
      <c r="R116" s="37" t="s">
        <v>40</v>
      </c>
      <c r="S116" s="36" t="s">
        <v>40</v>
      </c>
      <c r="T116" s="51" t="s">
        <v>40</v>
      </c>
      <c r="U116" s="51" t="s">
        <v>40</v>
      </c>
      <c r="V116" s="51">
        <v>0</v>
      </c>
      <c r="W116" s="52" t="s">
        <v>40</v>
      </c>
      <c r="X116" s="53" t="s">
        <v>40</v>
      </c>
      <c r="Y116" s="54"/>
      <c r="Z116" s="68">
        <v>1</v>
      </c>
      <c r="AA116" s="69"/>
      <c r="AB116" s="69"/>
    </row>
    <row r="117" spans="1:29" ht="17" x14ac:dyDescent="0.2">
      <c r="A117">
        <v>110</v>
      </c>
      <c r="C117" s="9" t="s">
        <v>142</v>
      </c>
      <c r="D117" s="9" t="s">
        <v>342</v>
      </c>
      <c r="E117" s="49" t="s">
        <v>39</v>
      </c>
      <c r="L117" s="35">
        <v>1</v>
      </c>
      <c r="M117" s="37" t="s">
        <v>40</v>
      </c>
      <c r="N117" s="36" t="s">
        <v>40</v>
      </c>
      <c r="O117" s="35">
        <v>0</v>
      </c>
      <c r="P117" s="36" t="s">
        <v>40</v>
      </c>
      <c r="Q117" s="35" t="s">
        <v>40</v>
      </c>
      <c r="R117" s="37" t="s">
        <v>40</v>
      </c>
      <c r="S117" s="36" t="s">
        <v>40</v>
      </c>
      <c r="T117" s="51" t="s">
        <v>40</v>
      </c>
      <c r="U117" s="51" t="s">
        <v>40</v>
      </c>
      <c r="V117" s="51">
        <v>0</v>
      </c>
      <c r="W117" s="52" t="s">
        <v>40</v>
      </c>
      <c r="X117" s="53" t="s">
        <v>40</v>
      </c>
      <c r="Y117" s="54"/>
      <c r="Z117" s="68">
        <v>1</v>
      </c>
      <c r="AA117" s="69"/>
      <c r="AB117" s="69"/>
    </row>
    <row r="118" spans="1:29" ht="17" x14ac:dyDescent="0.2">
      <c r="A118">
        <v>111</v>
      </c>
      <c r="C118" s="9" t="s">
        <v>343</v>
      </c>
      <c r="D118" s="9" t="s">
        <v>344</v>
      </c>
      <c r="E118" s="49" t="s">
        <v>39</v>
      </c>
      <c r="L118" s="35">
        <v>6</v>
      </c>
      <c r="M118" s="37" t="s">
        <v>40</v>
      </c>
      <c r="N118" s="36" t="s">
        <v>40</v>
      </c>
      <c r="O118" s="35">
        <v>16</v>
      </c>
      <c r="P118" s="36">
        <v>5.333333333333333</v>
      </c>
      <c r="Q118" s="35">
        <v>6</v>
      </c>
      <c r="R118" s="37" t="s">
        <v>40</v>
      </c>
      <c r="S118" s="36" t="s">
        <v>40</v>
      </c>
      <c r="T118" s="51" t="s">
        <v>40</v>
      </c>
      <c r="U118" s="51" t="s">
        <v>40</v>
      </c>
      <c r="V118" s="51">
        <v>0</v>
      </c>
      <c r="W118" s="52" t="s">
        <v>40</v>
      </c>
      <c r="X118" s="53" t="s">
        <v>40</v>
      </c>
      <c r="Y118" s="54"/>
      <c r="Z118" s="68">
        <v>0</v>
      </c>
      <c r="AA118" s="69"/>
      <c r="AB118" s="69"/>
    </row>
    <row r="119" spans="1:29" ht="17" x14ac:dyDescent="0.2">
      <c r="A119">
        <v>112</v>
      </c>
      <c r="C119" s="9" t="s">
        <v>345</v>
      </c>
      <c r="D119" s="9" t="s">
        <v>346</v>
      </c>
      <c r="E119" s="49" t="s">
        <v>39</v>
      </c>
      <c r="L119" s="35">
        <v>6</v>
      </c>
      <c r="M119" s="37" t="s">
        <v>40</v>
      </c>
      <c r="N119" s="36" t="s">
        <v>40</v>
      </c>
      <c r="O119" s="35">
        <v>21</v>
      </c>
      <c r="P119" s="36">
        <v>10.5</v>
      </c>
      <c r="Q119" s="35" t="s">
        <v>292</v>
      </c>
      <c r="R119" s="37" t="s">
        <v>40</v>
      </c>
      <c r="S119" s="36" t="s">
        <v>40</v>
      </c>
      <c r="T119" s="51" t="s">
        <v>40</v>
      </c>
      <c r="U119" s="51" t="s">
        <v>40</v>
      </c>
      <c r="V119" s="51">
        <v>0</v>
      </c>
      <c r="W119" s="52" t="s">
        <v>40</v>
      </c>
      <c r="X119" s="53" t="s">
        <v>40</v>
      </c>
      <c r="Y119" s="54"/>
      <c r="Z119" s="68">
        <v>1</v>
      </c>
      <c r="AA119" s="69"/>
      <c r="AB119" s="69"/>
    </row>
    <row r="120" spans="1:29" ht="17" x14ac:dyDescent="0.2">
      <c r="A120">
        <v>113</v>
      </c>
      <c r="C120" s="9" t="s">
        <v>142</v>
      </c>
      <c r="D120" s="9" t="s">
        <v>347</v>
      </c>
      <c r="E120" s="49" t="s">
        <v>39</v>
      </c>
      <c r="L120" s="35">
        <v>3</v>
      </c>
      <c r="M120" s="37" t="s">
        <v>40</v>
      </c>
      <c r="N120" s="36" t="s">
        <v>40</v>
      </c>
      <c r="O120" s="35">
        <v>1</v>
      </c>
      <c r="P120" s="36" t="s">
        <v>40</v>
      </c>
      <c r="Q120" s="35" t="s">
        <v>96</v>
      </c>
      <c r="R120" s="37" t="s">
        <v>40</v>
      </c>
      <c r="S120" s="36" t="s">
        <v>40</v>
      </c>
      <c r="T120" s="51" t="s">
        <v>40</v>
      </c>
      <c r="U120" s="51" t="s">
        <v>40</v>
      </c>
      <c r="V120" s="51">
        <v>0</v>
      </c>
      <c r="W120" s="52" t="s">
        <v>40</v>
      </c>
      <c r="X120" s="53" t="s">
        <v>40</v>
      </c>
      <c r="Y120" s="54"/>
      <c r="Z120" s="68">
        <v>2</v>
      </c>
      <c r="AA120" s="69"/>
      <c r="AB120" s="69"/>
    </row>
    <row r="121" spans="1:29" ht="17" x14ac:dyDescent="0.2">
      <c r="A121">
        <v>114</v>
      </c>
      <c r="C121" s="25" t="s">
        <v>348</v>
      </c>
      <c r="D121" s="17" t="s">
        <v>349</v>
      </c>
      <c r="E121" s="49" t="s">
        <v>39</v>
      </c>
      <c r="L121" s="38">
        <v>36</v>
      </c>
      <c r="M121" s="37" t="s">
        <v>40</v>
      </c>
      <c r="N121" s="36" t="s">
        <v>40</v>
      </c>
      <c r="O121" s="38">
        <v>341</v>
      </c>
      <c r="P121" s="36">
        <v>17.05</v>
      </c>
      <c r="Q121" s="38" t="s">
        <v>136</v>
      </c>
      <c r="R121" s="37" t="s">
        <v>40</v>
      </c>
      <c r="S121" s="36" t="s">
        <v>40</v>
      </c>
      <c r="T121" s="61">
        <v>38.299999999999997</v>
      </c>
      <c r="U121" s="61">
        <v>145</v>
      </c>
      <c r="V121" s="61">
        <v>6</v>
      </c>
      <c r="W121" s="52">
        <f>U121/V121</f>
        <v>24.166666666666668</v>
      </c>
      <c r="X121" s="62" t="s">
        <v>350</v>
      </c>
      <c r="Y121" s="54"/>
      <c r="Z121" s="72" t="s">
        <v>351</v>
      </c>
      <c r="AA121" s="69"/>
      <c r="AB121" s="69"/>
    </row>
    <row r="122" spans="1:29" x14ac:dyDescent="0.2">
      <c r="A122">
        <v>115</v>
      </c>
      <c r="B122">
        <v>72</v>
      </c>
      <c r="C122" s="25" t="s">
        <v>583</v>
      </c>
      <c r="D122" s="9" t="s">
        <v>726</v>
      </c>
      <c r="E122" s="49" t="s">
        <v>47</v>
      </c>
      <c r="J122" t="s">
        <v>701</v>
      </c>
      <c r="K122" s="49">
        <v>1</v>
      </c>
      <c r="L122" s="38">
        <v>8</v>
      </c>
      <c r="M122" s="37">
        <v>8</v>
      </c>
      <c r="N122" s="92">
        <v>2</v>
      </c>
      <c r="O122" s="38">
        <v>80</v>
      </c>
      <c r="P122" s="36">
        <f>O122/(M122-N122)</f>
        <v>13.333333333333334</v>
      </c>
      <c r="Q122" s="38">
        <v>28</v>
      </c>
      <c r="R122" s="37">
        <v>0</v>
      </c>
      <c r="S122" s="35">
        <v>0</v>
      </c>
      <c r="T122" s="51" t="s">
        <v>40</v>
      </c>
      <c r="U122" s="51" t="s">
        <v>40</v>
      </c>
      <c r="V122" s="51">
        <v>0</v>
      </c>
      <c r="W122" s="51" t="s">
        <v>40</v>
      </c>
      <c r="X122" s="51" t="s">
        <v>40</v>
      </c>
      <c r="Y122" s="51"/>
      <c r="Z122" s="71" t="s">
        <v>87</v>
      </c>
      <c r="AA122" s="69">
        <v>1</v>
      </c>
      <c r="AB122" s="69">
        <v>1</v>
      </c>
      <c r="AC122" t="s">
        <v>727</v>
      </c>
    </row>
    <row r="123" spans="1:29" ht="17" x14ac:dyDescent="0.2">
      <c r="A123">
        <v>116</v>
      </c>
      <c r="C123" s="16" t="s">
        <v>208</v>
      </c>
      <c r="D123" s="9" t="s">
        <v>352</v>
      </c>
      <c r="E123" s="49" t="s">
        <v>39</v>
      </c>
      <c r="L123" s="38">
        <v>9</v>
      </c>
      <c r="M123" s="37" t="s">
        <v>40</v>
      </c>
      <c r="N123" s="36" t="s">
        <v>40</v>
      </c>
      <c r="O123" s="38">
        <v>33</v>
      </c>
      <c r="P123" s="36">
        <v>11</v>
      </c>
      <c r="Q123" s="38" t="s">
        <v>353</v>
      </c>
      <c r="R123" s="37" t="s">
        <v>40</v>
      </c>
      <c r="S123" s="36" t="s">
        <v>40</v>
      </c>
      <c r="T123" s="61">
        <v>8</v>
      </c>
      <c r="U123" s="61">
        <v>39</v>
      </c>
      <c r="V123" s="51">
        <v>3</v>
      </c>
      <c r="W123" s="52">
        <f>U123/V123</f>
        <v>13</v>
      </c>
      <c r="X123" s="53" t="s">
        <v>204</v>
      </c>
      <c r="Y123" s="54"/>
      <c r="Z123" s="71" t="s">
        <v>242</v>
      </c>
      <c r="AA123" s="69"/>
      <c r="AB123" s="69"/>
    </row>
    <row r="124" spans="1:29" ht="17" x14ac:dyDescent="0.2">
      <c r="A124">
        <v>117</v>
      </c>
      <c r="C124" s="16" t="s">
        <v>354</v>
      </c>
      <c r="D124" s="9" t="s">
        <v>355</v>
      </c>
      <c r="E124" s="49" t="s">
        <v>39</v>
      </c>
      <c r="L124" s="38">
        <v>28</v>
      </c>
      <c r="M124" s="37" t="s">
        <v>40</v>
      </c>
      <c r="N124" s="36" t="s">
        <v>40</v>
      </c>
      <c r="O124" s="38">
        <v>531</v>
      </c>
      <c r="P124" s="36">
        <v>24.136363636363637</v>
      </c>
      <c r="Q124" s="38">
        <v>60</v>
      </c>
      <c r="R124" s="37" t="s">
        <v>40</v>
      </c>
      <c r="S124" s="36" t="s">
        <v>40</v>
      </c>
      <c r="T124" s="61">
        <v>7.4</v>
      </c>
      <c r="U124" s="61">
        <v>45</v>
      </c>
      <c r="V124" s="51">
        <v>2</v>
      </c>
      <c r="W124" s="52">
        <f>U124/V124</f>
        <v>22.5</v>
      </c>
      <c r="X124" s="53" t="s">
        <v>73</v>
      </c>
      <c r="Y124" s="54"/>
      <c r="Z124" s="71" t="s">
        <v>356</v>
      </c>
      <c r="AA124" s="69"/>
      <c r="AB124" s="69"/>
    </row>
    <row r="125" spans="1:29" ht="17" x14ac:dyDescent="0.2">
      <c r="A125">
        <v>118</v>
      </c>
      <c r="B125" s="93">
        <v>8</v>
      </c>
      <c r="C125" s="16" t="s">
        <v>357</v>
      </c>
      <c r="D125" s="17" t="s">
        <v>358</v>
      </c>
      <c r="E125" s="49" t="s">
        <v>119</v>
      </c>
      <c r="H125" t="s">
        <v>728</v>
      </c>
      <c r="I125" s="49">
        <v>205</v>
      </c>
      <c r="J125" t="s">
        <v>244</v>
      </c>
      <c r="K125" s="49">
        <v>6</v>
      </c>
      <c r="L125" s="38">
        <v>215</v>
      </c>
      <c r="M125" s="35" t="s">
        <v>359</v>
      </c>
      <c r="N125" s="38" t="s">
        <v>246</v>
      </c>
      <c r="O125" s="38">
        <v>6902</v>
      </c>
      <c r="P125" s="36" t="s">
        <v>4</v>
      </c>
      <c r="Q125" s="38" t="s">
        <v>360</v>
      </c>
      <c r="R125" s="35">
        <v>10</v>
      </c>
      <c r="S125" s="38" t="s">
        <v>361</v>
      </c>
      <c r="T125" s="61">
        <v>56.2</v>
      </c>
      <c r="U125" s="61">
        <v>229</v>
      </c>
      <c r="V125" s="61">
        <v>8</v>
      </c>
      <c r="W125" s="52">
        <f>U125/V125</f>
        <v>28.625</v>
      </c>
      <c r="X125" s="62" t="s">
        <v>362</v>
      </c>
      <c r="Y125" s="62" t="s">
        <v>2</v>
      </c>
      <c r="Z125" s="69">
        <v>144</v>
      </c>
      <c r="AA125" s="72" t="s">
        <v>363</v>
      </c>
      <c r="AB125" s="69">
        <v>244</v>
      </c>
    </row>
    <row r="126" spans="1:29" x14ac:dyDescent="0.2">
      <c r="A126">
        <v>119</v>
      </c>
      <c r="B126">
        <v>56</v>
      </c>
      <c r="C126" s="98" t="s">
        <v>94</v>
      </c>
      <c r="D126" s="98" t="s">
        <v>364</v>
      </c>
      <c r="E126" s="49" t="s">
        <v>47</v>
      </c>
      <c r="J126" t="s">
        <v>729</v>
      </c>
      <c r="K126" s="49">
        <v>4</v>
      </c>
      <c r="L126" s="38">
        <v>19</v>
      </c>
      <c r="M126" s="35">
        <v>16</v>
      </c>
      <c r="N126" s="38">
        <v>3</v>
      </c>
      <c r="O126" s="38">
        <v>100</v>
      </c>
      <c r="P126" s="36">
        <f>O126/(M126-N126)</f>
        <v>7.6923076923076925</v>
      </c>
      <c r="Q126" s="47">
        <v>25</v>
      </c>
      <c r="R126" s="35">
        <v>0</v>
      </c>
      <c r="S126" s="38">
        <v>0</v>
      </c>
      <c r="T126" s="61">
        <v>60.4</v>
      </c>
      <c r="U126" s="61">
        <v>275</v>
      </c>
      <c r="V126" s="61">
        <v>7</v>
      </c>
      <c r="W126" s="65">
        <f>U126/V126</f>
        <v>39.285714285714285</v>
      </c>
      <c r="X126" s="62" t="s">
        <v>365</v>
      </c>
      <c r="Y126" s="62"/>
      <c r="Z126" s="69">
        <v>1</v>
      </c>
      <c r="AA126" s="72"/>
      <c r="AB126" s="69"/>
    </row>
    <row r="127" spans="1:29" ht="17" x14ac:dyDescent="0.2">
      <c r="A127">
        <v>120</v>
      </c>
      <c r="B127" s="94"/>
      <c r="C127" s="9" t="s">
        <v>409</v>
      </c>
      <c r="D127" s="9" t="s">
        <v>367</v>
      </c>
      <c r="E127" s="49" t="s">
        <v>39</v>
      </c>
      <c r="F127" t="s">
        <v>730</v>
      </c>
      <c r="G127">
        <v>72</v>
      </c>
      <c r="H127" t="s">
        <v>731</v>
      </c>
      <c r="I127" s="49">
        <v>112</v>
      </c>
      <c r="L127" s="35">
        <v>36</v>
      </c>
      <c r="M127" s="37" t="s">
        <v>40</v>
      </c>
      <c r="N127" s="36" t="s">
        <v>40</v>
      </c>
      <c r="O127" s="35">
        <v>1259</v>
      </c>
      <c r="P127" s="36">
        <v>43.413793103448278</v>
      </c>
      <c r="Q127" s="35" t="s">
        <v>368</v>
      </c>
      <c r="R127" s="37" t="s">
        <v>40</v>
      </c>
      <c r="S127" s="36" t="s">
        <v>40</v>
      </c>
      <c r="T127" s="51">
        <v>3.4</v>
      </c>
      <c r="U127" s="51">
        <v>6</v>
      </c>
      <c r="V127" s="51">
        <v>1</v>
      </c>
      <c r="W127" s="52">
        <f>U127/V127</f>
        <v>6</v>
      </c>
      <c r="X127" s="53" t="s">
        <v>183</v>
      </c>
      <c r="Y127" s="54"/>
      <c r="Z127" s="68">
        <v>10</v>
      </c>
      <c r="AA127" s="69"/>
      <c r="AB127" s="69"/>
    </row>
    <row r="128" spans="1:29" x14ac:dyDescent="0.2">
      <c r="A128">
        <v>121</v>
      </c>
      <c r="B128">
        <v>51</v>
      </c>
      <c r="C128" s="9" t="s">
        <v>74</v>
      </c>
      <c r="D128" s="9" t="s">
        <v>370</v>
      </c>
      <c r="E128" s="49" t="s">
        <v>47</v>
      </c>
      <c r="J128" t="s">
        <v>135</v>
      </c>
      <c r="K128" s="49">
        <v>1</v>
      </c>
      <c r="L128" s="35">
        <v>5</v>
      </c>
      <c r="M128" s="35">
        <v>3</v>
      </c>
      <c r="N128" s="35">
        <v>1</v>
      </c>
      <c r="O128" s="35">
        <v>1</v>
      </c>
      <c r="P128" s="36">
        <v>0.5</v>
      </c>
      <c r="Q128" s="35">
        <v>1</v>
      </c>
      <c r="R128" s="35">
        <v>0</v>
      </c>
      <c r="S128" s="35">
        <v>0</v>
      </c>
      <c r="T128" s="51">
        <v>5</v>
      </c>
      <c r="U128" s="51">
        <v>39</v>
      </c>
      <c r="V128" s="51">
        <v>2</v>
      </c>
      <c r="W128" s="52">
        <v>19.5</v>
      </c>
      <c r="X128" s="53" t="s">
        <v>61</v>
      </c>
      <c r="Y128" s="54"/>
      <c r="Z128" s="68"/>
      <c r="AA128" s="69"/>
      <c r="AB128" s="69"/>
    </row>
    <row r="129" spans="1:28" ht="17" x14ac:dyDescent="0.2">
      <c r="A129">
        <v>122</v>
      </c>
      <c r="C129" s="9" t="s">
        <v>369</v>
      </c>
      <c r="D129" s="9" t="s">
        <v>370</v>
      </c>
      <c r="E129" s="49" t="s">
        <v>39</v>
      </c>
      <c r="L129" s="35">
        <v>9</v>
      </c>
      <c r="M129" s="37" t="s">
        <v>40</v>
      </c>
      <c r="N129" s="36" t="s">
        <v>40</v>
      </c>
      <c r="O129" s="35">
        <v>6</v>
      </c>
      <c r="P129" s="36">
        <v>3</v>
      </c>
      <c r="Q129" s="35" t="s">
        <v>236</v>
      </c>
      <c r="R129" s="37" t="s">
        <v>40</v>
      </c>
      <c r="S129" s="36" t="s">
        <v>40</v>
      </c>
      <c r="T129" s="51" t="s">
        <v>40</v>
      </c>
      <c r="U129" s="51" t="s">
        <v>40</v>
      </c>
      <c r="V129" s="51">
        <v>0</v>
      </c>
      <c r="W129" s="52" t="s">
        <v>40</v>
      </c>
      <c r="X129" s="53" t="s">
        <v>40</v>
      </c>
      <c r="Y129" s="54"/>
      <c r="Z129" s="68">
        <v>0</v>
      </c>
      <c r="AA129" s="69"/>
      <c r="AB129" s="69"/>
    </row>
    <row r="130" spans="1:28" ht="17" x14ac:dyDescent="0.2">
      <c r="A130">
        <v>123</v>
      </c>
      <c r="C130" s="9" t="s">
        <v>200</v>
      </c>
      <c r="D130" s="9" t="s">
        <v>371</v>
      </c>
      <c r="E130" s="49" t="s">
        <v>39</v>
      </c>
      <c r="L130" s="35">
        <v>5</v>
      </c>
      <c r="M130" s="37" t="s">
        <v>40</v>
      </c>
      <c r="N130" s="36" t="s">
        <v>40</v>
      </c>
      <c r="O130" s="35">
        <v>9</v>
      </c>
      <c r="P130" s="36">
        <v>4.5</v>
      </c>
      <c r="Q130" s="35" t="s">
        <v>213</v>
      </c>
      <c r="R130" s="37" t="s">
        <v>40</v>
      </c>
      <c r="S130" s="36" t="s">
        <v>40</v>
      </c>
      <c r="T130" s="51" t="s">
        <v>40</v>
      </c>
      <c r="U130" s="51" t="s">
        <v>40</v>
      </c>
      <c r="V130" s="51">
        <v>0</v>
      </c>
      <c r="W130" s="52" t="s">
        <v>40</v>
      </c>
      <c r="X130" s="53" t="s">
        <v>40</v>
      </c>
      <c r="Y130" s="54"/>
      <c r="Z130" s="68">
        <v>0</v>
      </c>
      <c r="AA130" s="69"/>
      <c r="AB130" s="69"/>
    </row>
    <row r="131" spans="1:28" ht="17" x14ac:dyDescent="0.2">
      <c r="A131">
        <v>124</v>
      </c>
      <c r="B131">
        <v>49</v>
      </c>
      <c r="C131" s="9" t="s">
        <v>373</v>
      </c>
      <c r="D131" s="9" t="s">
        <v>372</v>
      </c>
      <c r="E131" s="49" t="s">
        <v>47</v>
      </c>
      <c r="J131" t="s">
        <v>135</v>
      </c>
      <c r="L131" s="38"/>
      <c r="M131" s="38" t="s">
        <v>40</v>
      </c>
      <c r="N131" s="38" t="s">
        <v>40</v>
      </c>
      <c r="O131" s="38"/>
      <c r="P131" s="38"/>
      <c r="Q131" s="38"/>
      <c r="R131" s="38" t="s">
        <v>40</v>
      </c>
      <c r="S131" s="38" t="s">
        <v>40</v>
      </c>
      <c r="T131" s="51" t="s">
        <v>40</v>
      </c>
      <c r="U131" s="51" t="s">
        <v>40</v>
      </c>
      <c r="V131" s="51">
        <v>0</v>
      </c>
      <c r="W131" s="51" t="s">
        <v>40</v>
      </c>
      <c r="X131" s="51" t="s">
        <v>40</v>
      </c>
      <c r="Y131" s="51"/>
      <c r="Z131" s="71" t="s">
        <v>90</v>
      </c>
      <c r="AA131" s="71"/>
      <c r="AB131" s="71"/>
    </row>
    <row r="132" spans="1:28" ht="17" x14ac:dyDescent="0.2">
      <c r="A132">
        <v>125</v>
      </c>
      <c r="C132" s="9" t="s">
        <v>77</v>
      </c>
      <c r="D132" s="9" t="s">
        <v>372</v>
      </c>
      <c r="E132" s="49" t="s">
        <v>39</v>
      </c>
      <c r="L132" s="35">
        <v>1</v>
      </c>
      <c r="M132" s="37" t="s">
        <v>40</v>
      </c>
      <c r="N132" s="36" t="s">
        <v>40</v>
      </c>
      <c r="O132" s="35">
        <v>0</v>
      </c>
      <c r="P132" s="36" t="s">
        <v>40</v>
      </c>
      <c r="Q132" s="35" t="s">
        <v>40</v>
      </c>
      <c r="R132" s="37" t="s">
        <v>40</v>
      </c>
      <c r="S132" s="36" t="s">
        <v>40</v>
      </c>
      <c r="T132" s="51" t="s">
        <v>40</v>
      </c>
      <c r="U132" s="51" t="s">
        <v>40</v>
      </c>
      <c r="V132" s="51">
        <v>0</v>
      </c>
      <c r="W132" s="52" t="s">
        <v>40</v>
      </c>
      <c r="X132" s="53" t="s">
        <v>40</v>
      </c>
      <c r="Y132" s="54"/>
      <c r="Z132" s="68">
        <v>0</v>
      </c>
      <c r="AA132" s="69"/>
      <c r="AB132" s="69"/>
    </row>
    <row r="133" spans="1:28" ht="17" x14ac:dyDescent="0.2">
      <c r="A133">
        <v>126</v>
      </c>
      <c r="B133" s="97"/>
      <c r="C133" s="9" t="s">
        <v>142</v>
      </c>
      <c r="D133" s="9" t="s">
        <v>732</v>
      </c>
      <c r="E133" s="49" t="s">
        <v>39</v>
      </c>
      <c r="H133" t="s">
        <v>733</v>
      </c>
      <c r="I133" s="49">
        <v>135</v>
      </c>
      <c r="L133" s="35">
        <v>65</v>
      </c>
      <c r="M133" s="37" t="s">
        <v>40</v>
      </c>
      <c r="N133" s="36" t="s">
        <v>40</v>
      </c>
      <c r="O133" s="35">
        <v>1054</v>
      </c>
      <c r="P133" s="36">
        <v>27.025641025641026</v>
      </c>
      <c r="Q133" s="35">
        <v>88</v>
      </c>
      <c r="R133" s="37" t="s">
        <v>40</v>
      </c>
      <c r="S133" s="36" t="s">
        <v>40</v>
      </c>
      <c r="T133" s="51">
        <v>1008</v>
      </c>
      <c r="U133" s="51">
        <v>1817</v>
      </c>
      <c r="V133" s="51">
        <v>131</v>
      </c>
      <c r="W133" s="52">
        <f>U133/V133</f>
        <v>13.870229007633588</v>
      </c>
      <c r="X133" s="53" t="s">
        <v>536</v>
      </c>
      <c r="Y133" s="54"/>
      <c r="Z133" s="68">
        <v>17</v>
      </c>
      <c r="AA133" s="69"/>
      <c r="AB133" s="69"/>
    </row>
    <row r="134" spans="1:28" ht="17" x14ac:dyDescent="0.2">
      <c r="A134">
        <v>127</v>
      </c>
      <c r="C134" s="9" t="s">
        <v>375</v>
      </c>
      <c r="D134" s="9" t="s">
        <v>376</v>
      </c>
      <c r="E134" s="49" t="s">
        <v>39</v>
      </c>
      <c r="L134" s="35">
        <v>2</v>
      </c>
      <c r="M134" s="37" t="s">
        <v>40</v>
      </c>
      <c r="N134" s="36" t="s">
        <v>40</v>
      </c>
      <c r="O134" s="35">
        <v>0</v>
      </c>
      <c r="P134" s="36" t="s">
        <v>40</v>
      </c>
      <c r="Q134" s="35" t="s">
        <v>40</v>
      </c>
      <c r="R134" s="37" t="s">
        <v>40</v>
      </c>
      <c r="S134" s="36" t="s">
        <v>40</v>
      </c>
      <c r="T134" s="51" t="s">
        <v>40</v>
      </c>
      <c r="U134" s="51" t="s">
        <v>40</v>
      </c>
      <c r="V134" s="51">
        <v>0</v>
      </c>
      <c r="W134" s="52" t="s">
        <v>40</v>
      </c>
      <c r="X134" s="53" t="s">
        <v>40</v>
      </c>
      <c r="Y134" s="54"/>
      <c r="Z134" s="68">
        <v>0</v>
      </c>
      <c r="AA134" s="69"/>
      <c r="AB134" s="69"/>
    </row>
    <row r="135" spans="1:28" x14ac:dyDescent="0.2">
      <c r="A135">
        <v>128</v>
      </c>
      <c r="B135">
        <v>67</v>
      </c>
      <c r="C135" t="s">
        <v>377</v>
      </c>
      <c r="D135" t="s">
        <v>378</v>
      </c>
      <c r="E135" s="49" t="s">
        <v>47</v>
      </c>
      <c r="J135" t="s">
        <v>283</v>
      </c>
      <c r="K135" s="49">
        <v>1</v>
      </c>
      <c r="L135" s="35">
        <v>24</v>
      </c>
      <c r="M135" s="35">
        <v>21</v>
      </c>
      <c r="N135" s="35">
        <v>3</v>
      </c>
      <c r="O135" s="35">
        <v>652</v>
      </c>
      <c r="P135" s="36">
        <f>O135/(M135-N135)</f>
        <v>36.222222222222221</v>
      </c>
      <c r="Q135" s="35">
        <v>107</v>
      </c>
      <c r="R135" s="35">
        <v>1</v>
      </c>
      <c r="S135" s="35">
        <v>5</v>
      </c>
      <c r="T135" s="51" t="s">
        <v>40</v>
      </c>
      <c r="U135" s="51" t="s">
        <v>40</v>
      </c>
      <c r="V135" s="51">
        <v>0</v>
      </c>
      <c r="W135" s="51" t="s">
        <v>40</v>
      </c>
      <c r="X135" s="51" t="s">
        <v>40</v>
      </c>
      <c r="Y135" s="51"/>
      <c r="Z135" s="68">
        <v>3</v>
      </c>
      <c r="AA135" s="68"/>
      <c r="AB135" s="68"/>
    </row>
    <row r="136" spans="1:28" ht="17" x14ac:dyDescent="0.2">
      <c r="A136">
        <v>129</v>
      </c>
      <c r="B136" s="93"/>
      <c r="C136" s="9" t="s">
        <v>379</v>
      </c>
      <c r="D136" s="9" t="s">
        <v>380</v>
      </c>
      <c r="E136" s="49" t="s">
        <v>39</v>
      </c>
      <c r="H136" t="s">
        <v>734</v>
      </c>
      <c r="I136" s="49">
        <v>174</v>
      </c>
      <c r="L136" s="35">
        <v>104</v>
      </c>
      <c r="M136" s="37" t="s">
        <v>40</v>
      </c>
      <c r="N136" s="36" t="s">
        <v>40</v>
      </c>
      <c r="O136" s="35">
        <v>2159</v>
      </c>
      <c r="P136" s="36">
        <v>22.489583333333332</v>
      </c>
      <c r="Q136" s="35" t="s">
        <v>381</v>
      </c>
      <c r="R136" s="37" t="s">
        <v>40</v>
      </c>
      <c r="S136" s="36" t="s">
        <v>40</v>
      </c>
      <c r="T136" s="51">
        <v>85.5</v>
      </c>
      <c r="U136" s="51">
        <v>237</v>
      </c>
      <c r="V136" s="51">
        <v>15</v>
      </c>
      <c r="W136" s="52">
        <f>U136/V136</f>
        <v>15.8</v>
      </c>
      <c r="X136" s="53" t="s">
        <v>382</v>
      </c>
      <c r="Y136" s="54"/>
      <c r="Z136" s="68">
        <v>19</v>
      </c>
      <c r="AA136" s="69"/>
      <c r="AB136" s="69"/>
    </row>
    <row r="137" spans="1:28" x14ac:dyDescent="0.2">
      <c r="A137">
        <v>130</v>
      </c>
      <c r="B137">
        <v>84</v>
      </c>
      <c r="C137" s="90" t="s">
        <v>735</v>
      </c>
      <c r="D137" s="91" t="s">
        <v>736</v>
      </c>
      <c r="E137" s="49" t="s">
        <v>47</v>
      </c>
      <c r="J137" t="s">
        <v>681</v>
      </c>
      <c r="K137" s="49">
        <v>1</v>
      </c>
      <c r="L137" s="35">
        <v>3</v>
      </c>
      <c r="M137" s="37">
        <v>3</v>
      </c>
      <c r="N137" s="92">
        <v>1</v>
      </c>
      <c r="O137" s="35">
        <v>2</v>
      </c>
      <c r="P137" s="36">
        <f>O137/(M137-N137)</f>
        <v>1</v>
      </c>
      <c r="Q137" s="35">
        <v>3</v>
      </c>
      <c r="R137" s="37">
        <v>0</v>
      </c>
      <c r="S137" s="36">
        <v>0</v>
      </c>
      <c r="T137" s="51"/>
      <c r="U137" s="51"/>
      <c r="V137" s="51"/>
      <c r="W137" s="52"/>
      <c r="X137" s="53"/>
      <c r="Y137" s="54"/>
      <c r="Z137" s="68"/>
      <c r="AA137" s="69"/>
      <c r="AB137" s="69"/>
    </row>
    <row r="138" spans="1:28" ht="17" x14ac:dyDescent="0.2">
      <c r="A138">
        <v>131</v>
      </c>
      <c r="C138" s="9" t="s">
        <v>258</v>
      </c>
      <c r="D138" s="13" t="s">
        <v>383</v>
      </c>
      <c r="E138" s="49" t="s">
        <v>39</v>
      </c>
      <c r="L138" s="37">
        <v>2</v>
      </c>
      <c r="M138" s="37" t="s">
        <v>40</v>
      </c>
      <c r="N138" s="36" t="s">
        <v>40</v>
      </c>
      <c r="O138" s="37">
        <v>1</v>
      </c>
      <c r="P138" s="36">
        <v>0.5</v>
      </c>
      <c r="Q138" s="37">
        <v>1</v>
      </c>
      <c r="R138" s="37" t="s">
        <v>40</v>
      </c>
      <c r="S138" s="36" t="s">
        <v>40</v>
      </c>
      <c r="T138" s="51" t="s">
        <v>40</v>
      </c>
      <c r="U138" s="51" t="s">
        <v>40</v>
      </c>
      <c r="V138" s="51">
        <v>0</v>
      </c>
      <c r="W138" s="52" t="s">
        <v>40</v>
      </c>
      <c r="X138" s="53" t="s">
        <v>40</v>
      </c>
      <c r="Y138" s="54"/>
      <c r="Z138" s="70">
        <v>0</v>
      </c>
      <c r="AA138" s="69"/>
      <c r="AB138" s="69"/>
    </row>
    <row r="139" spans="1:28" x14ac:dyDescent="0.2">
      <c r="A139">
        <v>132</v>
      </c>
      <c r="B139">
        <v>42</v>
      </c>
      <c r="C139" s="9" t="s">
        <v>384</v>
      </c>
      <c r="D139" s="13" t="s">
        <v>385</v>
      </c>
      <c r="E139" s="49" t="s">
        <v>47</v>
      </c>
      <c r="J139" t="s">
        <v>68</v>
      </c>
      <c r="K139" s="49">
        <v>3</v>
      </c>
      <c r="L139" s="37">
        <v>20</v>
      </c>
      <c r="M139" s="35">
        <v>10</v>
      </c>
      <c r="N139" s="37">
        <v>2</v>
      </c>
      <c r="O139" s="37">
        <v>48</v>
      </c>
      <c r="P139" s="36">
        <f>O139/(M139-N139)</f>
        <v>6</v>
      </c>
      <c r="Q139" s="37">
        <v>17</v>
      </c>
      <c r="R139" s="35">
        <v>0</v>
      </c>
      <c r="S139" s="35">
        <v>0</v>
      </c>
      <c r="T139" s="51">
        <v>25.2</v>
      </c>
      <c r="U139" s="51">
        <v>144</v>
      </c>
      <c r="V139" s="51">
        <v>3</v>
      </c>
      <c r="W139" s="52">
        <f t="shared" ref="W139:W144" si="0">U139/V139</f>
        <v>48</v>
      </c>
      <c r="X139" s="53" t="s">
        <v>386</v>
      </c>
      <c r="Y139" s="54"/>
      <c r="Z139" s="70" t="s">
        <v>242</v>
      </c>
      <c r="AA139" s="69"/>
      <c r="AB139" s="69"/>
    </row>
    <row r="140" spans="1:28" x14ac:dyDescent="0.2">
      <c r="A140">
        <v>133</v>
      </c>
      <c r="B140" s="93">
        <v>39</v>
      </c>
      <c r="C140" s="9" t="s">
        <v>387</v>
      </c>
      <c r="D140" s="13" t="s">
        <v>388</v>
      </c>
      <c r="E140" s="49" t="s">
        <v>47</v>
      </c>
      <c r="H140" t="s">
        <v>737</v>
      </c>
      <c r="I140" s="49">
        <v>221</v>
      </c>
      <c r="J140" t="s">
        <v>738</v>
      </c>
      <c r="K140" s="49">
        <v>6</v>
      </c>
      <c r="L140" s="37">
        <v>58</v>
      </c>
      <c r="M140" s="35">
        <v>50</v>
      </c>
      <c r="N140" s="37">
        <v>8</v>
      </c>
      <c r="O140" s="37">
        <v>1085</v>
      </c>
      <c r="P140" s="36">
        <f>O140/(M140-N140)</f>
        <v>25.833333333333332</v>
      </c>
      <c r="Q140" s="42">
        <v>94</v>
      </c>
      <c r="R140" s="35">
        <v>0</v>
      </c>
      <c r="S140" s="35">
        <v>7</v>
      </c>
      <c r="T140" s="51">
        <v>89.5</v>
      </c>
      <c r="U140" s="51">
        <v>795</v>
      </c>
      <c r="V140" s="51">
        <v>16</v>
      </c>
      <c r="W140" s="52">
        <f t="shared" si="0"/>
        <v>49.6875</v>
      </c>
      <c r="X140" s="53" t="s">
        <v>391</v>
      </c>
      <c r="Y140" s="54"/>
      <c r="Z140" s="70" t="s">
        <v>739</v>
      </c>
      <c r="AA140" s="69">
        <v>9</v>
      </c>
      <c r="AB140" s="69"/>
    </row>
    <row r="141" spans="1:28" ht="17" x14ac:dyDescent="0.2">
      <c r="A141">
        <v>134</v>
      </c>
      <c r="B141">
        <v>9</v>
      </c>
      <c r="C141" s="23" t="s">
        <v>393</v>
      </c>
      <c r="D141" s="26" t="s">
        <v>394</v>
      </c>
      <c r="E141" s="49" t="s">
        <v>119</v>
      </c>
      <c r="J141" t="s">
        <v>395</v>
      </c>
      <c r="K141" s="49">
        <v>1</v>
      </c>
      <c r="L141" s="37">
        <v>76</v>
      </c>
      <c r="M141" s="35" t="s">
        <v>325</v>
      </c>
      <c r="N141" s="37" t="s">
        <v>396</v>
      </c>
      <c r="O141" s="37">
        <v>224</v>
      </c>
      <c r="P141" s="36" t="s">
        <v>4</v>
      </c>
      <c r="Q141" s="37" t="s">
        <v>397</v>
      </c>
      <c r="R141" s="35">
        <v>0</v>
      </c>
      <c r="S141" s="35">
        <v>0</v>
      </c>
      <c r="T141" s="55">
        <v>109.4</v>
      </c>
      <c r="U141" s="55">
        <v>624</v>
      </c>
      <c r="V141" s="55">
        <v>18</v>
      </c>
      <c r="W141" s="52">
        <f t="shared" si="0"/>
        <v>34.666666666666664</v>
      </c>
      <c r="X141" s="64" t="s">
        <v>398</v>
      </c>
      <c r="Y141" s="64" t="s">
        <v>2</v>
      </c>
      <c r="Z141" s="69"/>
      <c r="AA141" s="70"/>
      <c r="AB141" s="69"/>
    </row>
    <row r="142" spans="1:28" x14ac:dyDescent="0.2">
      <c r="A142">
        <v>135</v>
      </c>
      <c r="C142" s="9" t="s">
        <v>208</v>
      </c>
      <c r="D142" s="13" t="s">
        <v>394</v>
      </c>
      <c r="E142" s="49" t="s">
        <v>39</v>
      </c>
      <c r="L142" s="37">
        <v>59</v>
      </c>
      <c r="M142" s="35"/>
      <c r="N142" s="37"/>
      <c r="O142" s="37">
        <v>183</v>
      </c>
      <c r="P142" s="36">
        <v>6.3103448275862073</v>
      </c>
      <c r="Q142" s="37">
        <v>24</v>
      </c>
      <c r="R142" s="35"/>
      <c r="S142" s="35"/>
      <c r="T142" s="51">
        <v>312.10000000000002</v>
      </c>
      <c r="U142" s="51">
        <v>1283</v>
      </c>
      <c r="V142" s="51">
        <v>64</v>
      </c>
      <c r="W142" s="52">
        <f t="shared" si="0"/>
        <v>20.046875</v>
      </c>
      <c r="X142" s="53" t="s">
        <v>399</v>
      </c>
      <c r="Y142" s="54"/>
      <c r="Z142" s="71" t="s">
        <v>400</v>
      </c>
      <c r="AA142" s="69"/>
      <c r="AB142" s="69"/>
    </row>
    <row r="143" spans="1:28" x14ac:dyDescent="0.2">
      <c r="A143">
        <v>136</v>
      </c>
      <c r="B143" s="93">
        <v>29</v>
      </c>
      <c r="C143" s="23" t="s">
        <v>103</v>
      </c>
      <c r="D143" s="26" t="s">
        <v>401</v>
      </c>
      <c r="E143" s="49" t="s">
        <v>47</v>
      </c>
      <c r="H143" t="s">
        <v>210</v>
      </c>
      <c r="I143" s="49">
        <v>231</v>
      </c>
      <c r="J143" t="s">
        <v>740</v>
      </c>
      <c r="K143" s="49">
        <v>6</v>
      </c>
      <c r="L143" s="37">
        <v>66</v>
      </c>
      <c r="M143" s="35">
        <v>49</v>
      </c>
      <c r="N143" s="37">
        <v>9</v>
      </c>
      <c r="O143" s="37">
        <v>909</v>
      </c>
      <c r="P143" s="36">
        <f>O143/(M143-N143)</f>
        <v>22.725000000000001</v>
      </c>
      <c r="Q143" s="37">
        <v>83</v>
      </c>
      <c r="R143" s="35">
        <v>0</v>
      </c>
      <c r="S143" s="35" t="s">
        <v>741</v>
      </c>
      <c r="T143" s="55">
        <v>496.3</v>
      </c>
      <c r="U143" s="51">
        <v>1466</v>
      </c>
      <c r="V143" s="55">
        <v>127</v>
      </c>
      <c r="W143" s="66">
        <f t="shared" si="0"/>
        <v>11.543307086614174</v>
      </c>
      <c r="X143" s="53" t="s">
        <v>402</v>
      </c>
      <c r="Y143" s="64" t="s">
        <v>403</v>
      </c>
      <c r="Z143" s="69">
        <v>29</v>
      </c>
      <c r="AA143" s="70"/>
      <c r="AB143" s="69"/>
    </row>
    <row r="144" spans="1:28" ht="17" x14ac:dyDescent="0.2">
      <c r="A144">
        <v>137</v>
      </c>
      <c r="B144">
        <v>70</v>
      </c>
      <c r="C144" s="90" t="s">
        <v>405</v>
      </c>
      <c r="D144" s="91" t="s">
        <v>401</v>
      </c>
      <c r="E144" s="49" t="s">
        <v>47</v>
      </c>
      <c r="J144" t="s">
        <v>742</v>
      </c>
      <c r="K144" s="49">
        <v>4</v>
      </c>
      <c r="L144" s="37">
        <v>45</v>
      </c>
      <c r="M144" s="35">
        <v>36</v>
      </c>
      <c r="N144" s="37">
        <v>3</v>
      </c>
      <c r="O144" s="37">
        <v>270</v>
      </c>
      <c r="P144" s="36">
        <f>O144/(M144-N144)</f>
        <v>8.1818181818181817</v>
      </c>
      <c r="Q144" s="37" t="s">
        <v>743</v>
      </c>
      <c r="R144" s="35">
        <v>0</v>
      </c>
      <c r="S144" s="35">
        <v>0</v>
      </c>
      <c r="T144" s="55">
        <v>120.5</v>
      </c>
      <c r="U144" s="55">
        <v>756</v>
      </c>
      <c r="V144" s="55">
        <v>24</v>
      </c>
      <c r="W144" s="66">
        <f t="shared" si="0"/>
        <v>31.5</v>
      </c>
      <c r="X144" s="53" t="s">
        <v>188</v>
      </c>
      <c r="Y144" s="64"/>
      <c r="Z144" s="69">
        <v>4</v>
      </c>
      <c r="AA144" s="70"/>
      <c r="AB144" s="69"/>
    </row>
    <row r="145" spans="1:28" ht="17" x14ac:dyDescent="0.2">
      <c r="A145">
        <v>138</v>
      </c>
      <c r="C145" s="9" t="s">
        <v>369</v>
      </c>
      <c r="D145" s="9" t="s">
        <v>406</v>
      </c>
      <c r="E145" s="49" t="s">
        <v>39</v>
      </c>
      <c r="L145" s="35">
        <v>3</v>
      </c>
      <c r="M145" s="37" t="s">
        <v>40</v>
      </c>
      <c r="N145" s="36" t="s">
        <v>40</v>
      </c>
      <c r="O145" s="35">
        <v>0</v>
      </c>
      <c r="P145" s="36" t="s">
        <v>40</v>
      </c>
      <c r="Q145" s="35" t="s">
        <v>40</v>
      </c>
      <c r="R145" s="37" t="s">
        <v>40</v>
      </c>
      <c r="S145" s="36" t="s">
        <v>40</v>
      </c>
      <c r="T145" s="51" t="s">
        <v>40</v>
      </c>
      <c r="U145" s="51" t="s">
        <v>40</v>
      </c>
      <c r="V145" s="51">
        <v>0</v>
      </c>
      <c r="W145" s="52" t="s">
        <v>40</v>
      </c>
      <c r="X145" s="53" t="s">
        <v>40</v>
      </c>
      <c r="Y145" s="54"/>
      <c r="Z145" s="68">
        <v>0</v>
      </c>
      <c r="AA145" s="69"/>
      <c r="AB145" s="69"/>
    </row>
    <row r="146" spans="1:28" x14ac:dyDescent="0.2">
      <c r="A146">
        <v>139</v>
      </c>
      <c r="B146">
        <v>65</v>
      </c>
      <c r="C146" s="9" t="s">
        <v>407</v>
      </c>
      <c r="D146" s="9" t="s">
        <v>408</v>
      </c>
      <c r="E146" s="49" t="s">
        <v>47</v>
      </c>
      <c r="J146" t="s">
        <v>126</v>
      </c>
      <c r="K146" s="49">
        <v>2</v>
      </c>
      <c r="L146" s="35">
        <v>3</v>
      </c>
      <c r="M146" s="35">
        <v>0</v>
      </c>
      <c r="N146" s="35">
        <v>0</v>
      </c>
      <c r="O146" s="35">
        <v>0</v>
      </c>
      <c r="P146" s="36">
        <v>0</v>
      </c>
      <c r="Q146" s="35"/>
      <c r="R146" s="35">
        <v>0</v>
      </c>
      <c r="S146" s="35">
        <v>0</v>
      </c>
      <c r="T146" s="51">
        <v>8</v>
      </c>
      <c r="U146" s="51">
        <v>47</v>
      </c>
      <c r="V146" s="51">
        <v>1</v>
      </c>
      <c r="W146" s="52">
        <f>U146/V146</f>
        <v>47</v>
      </c>
      <c r="X146" s="53" t="s">
        <v>173</v>
      </c>
      <c r="Y146" s="54"/>
      <c r="Z146" s="68">
        <v>1</v>
      </c>
      <c r="AA146" s="69"/>
      <c r="AB146" s="69"/>
    </row>
    <row r="147" spans="1:28" ht="17" x14ac:dyDescent="0.2">
      <c r="A147">
        <v>140</v>
      </c>
      <c r="C147" s="9" t="s">
        <v>409</v>
      </c>
      <c r="D147" s="9" t="s">
        <v>410</v>
      </c>
      <c r="E147" s="49" t="s">
        <v>39</v>
      </c>
      <c r="L147" s="35">
        <v>1</v>
      </c>
      <c r="M147" s="37" t="s">
        <v>40</v>
      </c>
      <c r="N147" s="36" t="s">
        <v>40</v>
      </c>
      <c r="O147" s="35">
        <v>0</v>
      </c>
      <c r="P147" s="36" t="s">
        <v>40</v>
      </c>
      <c r="Q147" s="35" t="s">
        <v>40</v>
      </c>
      <c r="R147" s="37" t="s">
        <v>40</v>
      </c>
      <c r="S147" s="36" t="s">
        <v>40</v>
      </c>
      <c r="T147" s="51" t="s">
        <v>40</v>
      </c>
      <c r="U147" s="51" t="s">
        <v>40</v>
      </c>
      <c r="V147" s="51">
        <v>0</v>
      </c>
      <c r="W147" s="52" t="s">
        <v>40</v>
      </c>
      <c r="X147" s="51" t="s">
        <v>40</v>
      </c>
      <c r="Y147" s="54"/>
      <c r="Z147" s="68">
        <v>0</v>
      </c>
      <c r="AA147" s="69"/>
      <c r="AB147" s="69"/>
    </row>
    <row r="148" spans="1:28" ht="17" x14ac:dyDescent="0.2">
      <c r="A148">
        <v>141</v>
      </c>
      <c r="B148" s="97"/>
      <c r="C148" s="9" t="s">
        <v>411</v>
      </c>
      <c r="D148" s="9" t="s">
        <v>412</v>
      </c>
      <c r="E148" s="49" t="s">
        <v>39</v>
      </c>
      <c r="H148" t="s">
        <v>688</v>
      </c>
      <c r="I148" s="49">
        <v>185</v>
      </c>
      <c r="L148" s="35">
        <v>122</v>
      </c>
      <c r="M148" s="37" t="s">
        <v>40</v>
      </c>
      <c r="N148" s="36" t="s">
        <v>40</v>
      </c>
      <c r="O148" s="35">
        <v>3122</v>
      </c>
      <c r="P148" s="36">
        <v>29.733333333333334</v>
      </c>
      <c r="Q148" s="35" t="s">
        <v>413</v>
      </c>
      <c r="R148" s="37" t="s">
        <v>40</v>
      </c>
      <c r="S148" s="36" t="s">
        <v>40</v>
      </c>
      <c r="T148" s="51">
        <v>720.3</v>
      </c>
      <c r="U148" s="51">
        <v>1569</v>
      </c>
      <c r="V148" s="51">
        <v>98</v>
      </c>
      <c r="W148" s="52">
        <f>U148/V148</f>
        <v>16.010204081632654</v>
      </c>
      <c r="X148" s="53" t="s">
        <v>414</v>
      </c>
      <c r="Y148" s="54"/>
      <c r="Z148" s="68" t="s">
        <v>415</v>
      </c>
      <c r="AA148" s="69"/>
      <c r="AB148" s="69"/>
    </row>
    <row r="149" spans="1:28" x14ac:dyDescent="0.2">
      <c r="A149">
        <v>142</v>
      </c>
      <c r="B149">
        <v>68</v>
      </c>
      <c r="C149" t="s">
        <v>416</v>
      </c>
      <c r="D149" t="s">
        <v>417</v>
      </c>
      <c r="E149" s="49" t="s">
        <v>47</v>
      </c>
      <c r="J149" t="s">
        <v>283</v>
      </c>
      <c r="K149" s="49">
        <v>1</v>
      </c>
      <c r="L149" s="35">
        <v>25</v>
      </c>
      <c r="M149" s="35">
        <v>22</v>
      </c>
      <c r="N149" s="35">
        <v>1</v>
      </c>
      <c r="O149" s="35">
        <v>328</v>
      </c>
      <c r="P149" s="36">
        <f>O149/(M149-N149)</f>
        <v>15.619047619047619</v>
      </c>
      <c r="Q149" s="35" t="s">
        <v>418</v>
      </c>
      <c r="R149" s="35">
        <v>0</v>
      </c>
      <c r="S149" s="35">
        <v>2</v>
      </c>
      <c r="T149" s="51">
        <v>9</v>
      </c>
      <c r="U149" s="51">
        <v>50</v>
      </c>
      <c r="V149" s="51">
        <v>2</v>
      </c>
      <c r="W149" s="52">
        <f>U149/V149</f>
        <v>25</v>
      </c>
      <c r="X149" s="84">
        <v>43884</v>
      </c>
      <c r="Y149" s="51"/>
      <c r="Z149" s="68">
        <v>5</v>
      </c>
      <c r="AA149" s="68"/>
      <c r="AB149" s="68"/>
    </row>
    <row r="150" spans="1:28" ht="17" x14ac:dyDescent="0.2">
      <c r="A150">
        <v>143</v>
      </c>
      <c r="C150" s="9" t="s">
        <v>272</v>
      </c>
      <c r="D150" s="9" t="s">
        <v>419</v>
      </c>
      <c r="E150" s="49" t="s">
        <v>39</v>
      </c>
      <c r="L150" s="35">
        <v>5</v>
      </c>
      <c r="M150" s="37" t="s">
        <v>40</v>
      </c>
      <c r="N150" s="36" t="s">
        <v>40</v>
      </c>
      <c r="O150" s="35">
        <v>0</v>
      </c>
      <c r="P150" s="36" t="s">
        <v>40</v>
      </c>
      <c r="Q150" s="35" t="s">
        <v>40</v>
      </c>
      <c r="R150" s="37" t="s">
        <v>40</v>
      </c>
      <c r="S150" s="36" t="s">
        <v>40</v>
      </c>
      <c r="T150" s="51">
        <v>7</v>
      </c>
      <c r="U150" s="51">
        <v>32</v>
      </c>
      <c r="V150" s="51">
        <v>1</v>
      </c>
      <c r="W150" s="52">
        <f>U150/V150</f>
        <v>32</v>
      </c>
      <c r="X150" s="53" t="s">
        <v>420</v>
      </c>
      <c r="Y150" s="54"/>
      <c r="Z150" s="68">
        <v>1</v>
      </c>
      <c r="AA150" s="69"/>
      <c r="AB150" s="69"/>
    </row>
    <row r="151" spans="1:28" x14ac:dyDescent="0.2">
      <c r="A151">
        <v>144</v>
      </c>
      <c r="B151">
        <v>37</v>
      </c>
      <c r="C151" s="9" t="s">
        <v>304</v>
      </c>
      <c r="D151" s="9" t="s">
        <v>421</v>
      </c>
      <c r="E151" s="49" t="s">
        <v>47</v>
      </c>
      <c r="J151" t="s">
        <v>48</v>
      </c>
      <c r="K151" s="49">
        <v>1</v>
      </c>
      <c r="L151" s="35">
        <v>1</v>
      </c>
      <c r="M151" s="35">
        <v>0</v>
      </c>
      <c r="N151" s="35">
        <v>0</v>
      </c>
      <c r="O151" s="35">
        <v>0</v>
      </c>
      <c r="P151" s="36">
        <v>0</v>
      </c>
      <c r="Q151" s="35">
        <v>0</v>
      </c>
      <c r="R151" s="35">
        <v>0</v>
      </c>
      <c r="S151" s="35">
        <v>0</v>
      </c>
      <c r="T151" s="51" t="s">
        <v>40</v>
      </c>
      <c r="U151" s="51" t="s">
        <v>40</v>
      </c>
      <c r="V151" s="51">
        <v>0</v>
      </c>
      <c r="W151" s="52" t="s">
        <v>40</v>
      </c>
      <c r="X151" s="53" t="s">
        <v>40</v>
      </c>
      <c r="Y151" s="54"/>
      <c r="Z151" s="68"/>
      <c r="AA151" s="69"/>
      <c r="AB151" s="69"/>
    </row>
    <row r="152" spans="1:28" ht="17" x14ac:dyDescent="0.2">
      <c r="A152">
        <v>145</v>
      </c>
      <c r="C152" s="17" t="s">
        <v>422</v>
      </c>
      <c r="D152" s="17" t="s">
        <v>423</v>
      </c>
      <c r="E152" s="49" t="s">
        <v>39</v>
      </c>
      <c r="L152" s="38">
        <v>5</v>
      </c>
      <c r="M152" s="37" t="s">
        <v>40</v>
      </c>
      <c r="N152" s="36" t="s">
        <v>40</v>
      </c>
      <c r="O152" s="38">
        <v>10</v>
      </c>
      <c r="P152" s="39">
        <v>3.33</v>
      </c>
      <c r="Q152" s="38">
        <v>5</v>
      </c>
      <c r="R152" s="37" t="s">
        <v>40</v>
      </c>
      <c r="S152" s="36" t="s">
        <v>40</v>
      </c>
      <c r="T152" s="57" t="s">
        <v>40</v>
      </c>
      <c r="U152" s="51" t="s">
        <v>40</v>
      </c>
      <c r="V152" s="51">
        <v>0</v>
      </c>
      <c r="W152" s="51" t="s">
        <v>40</v>
      </c>
      <c r="X152" s="57" t="s">
        <v>40</v>
      </c>
      <c r="Y152" s="54"/>
      <c r="Z152" s="71" t="s">
        <v>90</v>
      </c>
      <c r="AA152" s="69"/>
      <c r="AB152" s="69"/>
    </row>
    <row r="153" spans="1:28" ht="17" x14ac:dyDescent="0.2">
      <c r="A153">
        <v>146</v>
      </c>
      <c r="C153" s="16" t="s">
        <v>267</v>
      </c>
      <c r="D153" s="9" t="s">
        <v>424</v>
      </c>
      <c r="E153" s="49" t="s">
        <v>39</v>
      </c>
      <c r="L153" s="38">
        <v>12</v>
      </c>
      <c r="M153" s="37" t="s">
        <v>40</v>
      </c>
      <c r="N153" s="36" t="s">
        <v>40</v>
      </c>
      <c r="O153" s="38">
        <v>92</v>
      </c>
      <c r="P153" s="36">
        <v>15.333333333333334</v>
      </c>
      <c r="Q153" s="38" t="s">
        <v>425</v>
      </c>
      <c r="R153" s="37" t="s">
        <v>40</v>
      </c>
      <c r="S153" s="36" t="s">
        <v>40</v>
      </c>
      <c r="T153" s="61">
        <v>14</v>
      </c>
      <c r="U153" s="61">
        <v>63</v>
      </c>
      <c r="V153" s="61">
        <v>4</v>
      </c>
      <c r="W153" s="52">
        <f>U153/V153</f>
        <v>15.75</v>
      </c>
      <c r="X153" s="53" t="s">
        <v>233</v>
      </c>
      <c r="Y153" s="54"/>
      <c r="Z153" s="71" t="s">
        <v>242</v>
      </c>
      <c r="AA153" s="69"/>
      <c r="AB153" s="69"/>
    </row>
    <row r="154" spans="1:28" ht="17" x14ac:dyDescent="0.2">
      <c r="A154">
        <v>147</v>
      </c>
      <c r="C154" s="23" t="s">
        <v>166</v>
      </c>
      <c r="D154" s="26" t="s">
        <v>426</v>
      </c>
      <c r="E154" s="49" t="s">
        <v>39</v>
      </c>
      <c r="L154" s="37">
        <v>4</v>
      </c>
      <c r="M154" s="37" t="s">
        <v>40</v>
      </c>
      <c r="N154" s="36" t="s">
        <v>40</v>
      </c>
      <c r="O154" s="37">
        <v>9</v>
      </c>
      <c r="P154" s="36">
        <v>3</v>
      </c>
      <c r="Q154" s="37">
        <v>7</v>
      </c>
      <c r="R154" s="37" t="s">
        <v>40</v>
      </c>
      <c r="S154" s="36" t="s">
        <v>40</v>
      </c>
      <c r="T154" s="55">
        <v>22</v>
      </c>
      <c r="U154" s="55">
        <v>67</v>
      </c>
      <c r="V154" s="55">
        <v>5</v>
      </c>
      <c r="W154" s="52">
        <f>U154/V154</f>
        <v>13.4</v>
      </c>
      <c r="X154" s="53" t="s">
        <v>188</v>
      </c>
      <c r="Y154" s="54"/>
      <c r="Z154" s="70" t="s">
        <v>90</v>
      </c>
      <c r="AA154" s="69"/>
      <c r="AB154" s="69"/>
    </row>
    <row r="155" spans="1:28" ht="17" x14ac:dyDescent="0.2">
      <c r="A155">
        <v>148</v>
      </c>
      <c r="C155" s="16" t="s">
        <v>427</v>
      </c>
      <c r="D155" s="9" t="s">
        <v>426</v>
      </c>
      <c r="E155" s="49" t="s">
        <v>39</v>
      </c>
      <c r="L155" s="38">
        <v>1</v>
      </c>
      <c r="M155" s="37" t="s">
        <v>40</v>
      </c>
      <c r="N155" s="36" t="s">
        <v>40</v>
      </c>
      <c r="O155" s="38">
        <v>0</v>
      </c>
      <c r="P155" s="36" t="s">
        <v>40</v>
      </c>
      <c r="Q155" s="38" t="s">
        <v>193</v>
      </c>
      <c r="R155" s="37" t="s">
        <v>40</v>
      </c>
      <c r="S155" s="36" t="s">
        <v>40</v>
      </c>
      <c r="T155" s="51" t="s">
        <v>40</v>
      </c>
      <c r="U155" s="51" t="s">
        <v>40</v>
      </c>
      <c r="V155" s="51">
        <v>0</v>
      </c>
      <c r="W155" s="52" t="s">
        <v>40</v>
      </c>
      <c r="X155" s="53" t="s">
        <v>40</v>
      </c>
      <c r="Y155" s="54"/>
      <c r="Z155" s="71" t="s">
        <v>90</v>
      </c>
      <c r="AA155" s="69"/>
      <c r="AB155" s="69"/>
    </row>
    <row r="156" spans="1:28" ht="17" x14ac:dyDescent="0.2">
      <c r="A156">
        <v>149</v>
      </c>
      <c r="C156" s="17" t="s">
        <v>215</v>
      </c>
      <c r="D156" s="17" t="s">
        <v>428</v>
      </c>
      <c r="E156" s="49" t="s">
        <v>39</v>
      </c>
      <c r="L156" s="38">
        <v>6</v>
      </c>
      <c r="M156" s="37" t="s">
        <v>40</v>
      </c>
      <c r="N156" s="36" t="s">
        <v>40</v>
      </c>
      <c r="O156" s="38">
        <v>48</v>
      </c>
      <c r="P156" s="39">
        <v>9.6</v>
      </c>
      <c r="Q156" s="38">
        <v>28</v>
      </c>
      <c r="R156" s="37" t="s">
        <v>40</v>
      </c>
      <c r="S156" s="36" t="s">
        <v>40</v>
      </c>
      <c r="T156" s="57">
        <v>30.5</v>
      </c>
      <c r="U156" s="57">
        <v>115</v>
      </c>
      <c r="V156" s="57">
        <v>5</v>
      </c>
      <c r="W156" s="57">
        <v>23</v>
      </c>
      <c r="X156" s="59" t="s">
        <v>429</v>
      </c>
      <c r="Y156" s="54"/>
      <c r="Z156" s="71" t="s">
        <v>87</v>
      </c>
      <c r="AA156" s="69"/>
      <c r="AB156" s="69"/>
    </row>
    <row r="157" spans="1:28" ht="17" x14ac:dyDescent="0.2">
      <c r="A157">
        <v>150</v>
      </c>
      <c r="C157" s="9" t="s">
        <v>430</v>
      </c>
      <c r="D157" s="9" t="s">
        <v>431</v>
      </c>
      <c r="E157" s="49" t="s">
        <v>39</v>
      </c>
      <c r="L157" s="35">
        <v>25</v>
      </c>
      <c r="M157" s="37" t="s">
        <v>40</v>
      </c>
      <c r="N157" s="36" t="s">
        <v>40</v>
      </c>
      <c r="O157" s="35">
        <v>210</v>
      </c>
      <c r="P157" s="36">
        <v>12.352941176470589</v>
      </c>
      <c r="Q157" s="35">
        <v>60</v>
      </c>
      <c r="R157" s="37" t="s">
        <v>40</v>
      </c>
      <c r="S157" s="36" t="s">
        <v>40</v>
      </c>
      <c r="T157" s="51" t="s">
        <v>40</v>
      </c>
      <c r="U157" s="51" t="s">
        <v>40</v>
      </c>
      <c r="V157" s="51">
        <v>0</v>
      </c>
      <c r="W157" s="52" t="s">
        <v>40</v>
      </c>
      <c r="X157" s="53" t="s">
        <v>40</v>
      </c>
      <c r="Y157" s="54"/>
      <c r="Z157" s="68">
        <v>3</v>
      </c>
      <c r="AA157" s="69"/>
      <c r="AB157" s="69"/>
    </row>
    <row r="158" spans="1:28" ht="17" x14ac:dyDescent="0.2">
      <c r="A158">
        <v>151</v>
      </c>
      <c r="C158" s="16" t="s">
        <v>117</v>
      </c>
      <c r="D158" s="9" t="s">
        <v>431</v>
      </c>
      <c r="E158" s="49" t="s">
        <v>39</v>
      </c>
      <c r="L158" s="38">
        <v>2</v>
      </c>
      <c r="M158" s="37" t="s">
        <v>40</v>
      </c>
      <c r="N158" s="36" t="s">
        <v>40</v>
      </c>
      <c r="O158" s="38">
        <v>36</v>
      </c>
      <c r="P158" s="36">
        <v>36</v>
      </c>
      <c r="Q158" s="38">
        <v>33</v>
      </c>
      <c r="R158" s="37" t="s">
        <v>40</v>
      </c>
      <c r="S158" s="36" t="s">
        <v>40</v>
      </c>
      <c r="T158" s="51" t="s">
        <v>40</v>
      </c>
      <c r="U158" s="51" t="s">
        <v>40</v>
      </c>
      <c r="V158" s="51">
        <v>0</v>
      </c>
      <c r="W158" s="52" t="s">
        <v>40</v>
      </c>
      <c r="X158" s="53" t="s">
        <v>40</v>
      </c>
      <c r="Y158" s="54"/>
      <c r="Z158" s="71" t="s">
        <v>90</v>
      </c>
      <c r="AA158" s="69"/>
      <c r="AB158" s="69"/>
    </row>
    <row r="159" spans="1:28" ht="17" x14ac:dyDescent="0.2">
      <c r="A159">
        <v>152</v>
      </c>
      <c r="C159" s="17" t="s">
        <v>432</v>
      </c>
      <c r="D159" s="17" t="s">
        <v>431</v>
      </c>
      <c r="E159" s="49" t="s">
        <v>39</v>
      </c>
      <c r="L159" s="38">
        <v>3</v>
      </c>
      <c r="M159" s="37" t="s">
        <v>40</v>
      </c>
      <c r="N159" s="36" t="s">
        <v>40</v>
      </c>
      <c r="O159" s="38">
        <v>0</v>
      </c>
      <c r="P159" s="39">
        <v>0</v>
      </c>
      <c r="Q159" s="38">
        <v>0</v>
      </c>
      <c r="R159" s="37" t="s">
        <v>40</v>
      </c>
      <c r="S159" s="36" t="s">
        <v>40</v>
      </c>
      <c r="T159" s="57" t="s">
        <v>40</v>
      </c>
      <c r="U159" s="51" t="s">
        <v>40</v>
      </c>
      <c r="V159" s="51">
        <v>0</v>
      </c>
      <c r="W159" s="51" t="s">
        <v>40</v>
      </c>
      <c r="X159" s="57" t="s">
        <v>40</v>
      </c>
      <c r="Y159" s="54"/>
      <c r="Z159" s="71" t="s">
        <v>90</v>
      </c>
      <c r="AA159" s="69"/>
      <c r="AB159" s="69"/>
    </row>
    <row r="160" spans="1:28" ht="17" x14ac:dyDescent="0.2">
      <c r="A160">
        <v>153</v>
      </c>
      <c r="B160" s="94"/>
      <c r="C160" s="9" t="s">
        <v>433</v>
      </c>
      <c r="D160" s="9" t="s">
        <v>434</v>
      </c>
      <c r="E160" s="49" t="s">
        <v>39</v>
      </c>
      <c r="F160" t="s">
        <v>744</v>
      </c>
      <c r="G160">
        <v>100</v>
      </c>
      <c r="H160" t="s">
        <v>690</v>
      </c>
      <c r="I160" s="49">
        <v>146</v>
      </c>
      <c r="L160" s="35">
        <v>61</v>
      </c>
      <c r="M160" s="37" t="s">
        <v>40</v>
      </c>
      <c r="N160" s="36" t="s">
        <v>40</v>
      </c>
      <c r="O160" s="35">
        <v>1192</v>
      </c>
      <c r="P160" s="36">
        <v>29.073170731707318</v>
      </c>
      <c r="Q160" s="35">
        <v>104</v>
      </c>
      <c r="R160" s="37" t="s">
        <v>40</v>
      </c>
      <c r="S160" s="36" t="s">
        <v>40</v>
      </c>
      <c r="T160" s="51">
        <v>1</v>
      </c>
      <c r="U160" s="51">
        <v>5</v>
      </c>
      <c r="V160" s="51">
        <v>0</v>
      </c>
      <c r="W160" s="52" t="s">
        <v>40</v>
      </c>
      <c r="X160" s="53" t="s">
        <v>52</v>
      </c>
      <c r="Y160" s="54"/>
      <c r="Z160" s="68" t="s">
        <v>435</v>
      </c>
      <c r="AA160" s="69"/>
      <c r="AB160" s="69"/>
    </row>
    <row r="161" spans="1:28" x14ac:dyDescent="0.2">
      <c r="A161">
        <v>154</v>
      </c>
      <c r="B161">
        <v>52</v>
      </c>
      <c r="C161" s="9" t="s">
        <v>267</v>
      </c>
      <c r="D161" s="9" t="s">
        <v>436</v>
      </c>
      <c r="E161" s="49" t="s">
        <v>47</v>
      </c>
      <c r="J161" t="s">
        <v>135</v>
      </c>
      <c r="K161" s="49">
        <v>1</v>
      </c>
      <c r="L161" s="35">
        <v>3</v>
      </c>
      <c r="M161" s="35">
        <v>0</v>
      </c>
      <c r="N161" s="35">
        <v>0</v>
      </c>
      <c r="O161" s="35">
        <v>0</v>
      </c>
      <c r="P161" s="36">
        <v>0</v>
      </c>
      <c r="Q161" s="35"/>
      <c r="R161" s="35">
        <v>0</v>
      </c>
      <c r="S161" s="35">
        <v>0</v>
      </c>
      <c r="T161" s="51">
        <v>8</v>
      </c>
      <c r="U161" s="51">
        <v>66</v>
      </c>
      <c r="V161" s="51">
        <v>1</v>
      </c>
      <c r="W161" s="52">
        <v>66</v>
      </c>
      <c r="X161" s="53" t="s">
        <v>365</v>
      </c>
      <c r="Y161" s="54"/>
      <c r="Z161" s="68"/>
      <c r="AA161" s="69"/>
      <c r="AB161" s="69"/>
    </row>
    <row r="162" spans="1:28" ht="17" x14ac:dyDescent="0.2">
      <c r="A162">
        <v>155</v>
      </c>
      <c r="C162" s="9" t="s">
        <v>437</v>
      </c>
      <c r="D162" s="9" t="s">
        <v>438</v>
      </c>
      <c r="E162" s="49" t="s">
        <v>39</v>
      </c>
      <c r="L162" s="35">
        <v>1</v>
      </c>
      <c r="M162" s="37" t="s">
        <v>40</v>
      </c>
      <c r="N162" s="36" t="s">
        <v>40</v>
      </c>
      <c r="O162" s="35">
        <v>0</v>
      </c>
      <c r="P162" s="36" t="s">
        <v>40</v>
      </c>
      <c r="Q162" s="35" t="s">
        <v>193</v>
      </c>
      <c r="R162" s="37" t="s">
        <v>40</v>
      </c>
      <c r="S162" s="36" t="s">
        <v>40</v>
      </c>
      <c r="T162" s="51" t="s">
        <v>40</v>
      </c>
      <c r="U162" s="51" t="s">
        <v>40</v>
      </c>
      <c r="V162" s="51">
        <v>0</v>
      </c>
      <c r="W162" s="52" t="s">
        <v>40</v>
      </c>
      <c r="X162" s="53" t="s">
        <v>40</v>
      </c>
      <c r="Y162" s="54"/>
      <c r="Z162" s="71" t="s">
        <v>90</v>
      </c>
      <c r="AA162" s="69"/>
      <c r="AB162" s="69"/>
    </row>
    <row r="163" spans="1:28" ht="17" x14ac:dyDescent="0.2">
      <c r="A163">
        <v>156</v>
      </c>
      <c r="C163" s="9" t="s">
        <v>215</v>
      </c>
      <c r="D163" s="9" t="s">
        <v>439</v>
      </c>
      <c r="E163" s="49" t="s">
        <v>39</v>
      </c>
      <c r="L163" s="35">
        <v>33</v>
      </c>
      <c r="M163" s="37" t="s">
        <v>40</v>
      </c>
      <c r="N163" s="36" t="s">
        <v>40</v>
      </c>
      <c r="O163" s="35">
        <v>330</v>
      </c>
      <c r="P163" s="36">
        <v>17.368421052631579</v>
      </c>
      <c r="Q163" s="35">
        <v>36</v>
      </c>
      <c r="R163" s="37" t="s">
        <v>40</v>
      </c>
      <c r="S163" s="36" t="s">
        <v>40</v>
      </c>
      <c r="T163" s="51">
        <v>123.4</v>
      </c>
      <c r="U163" s="51">
        <v>233</v>
      </c>
      <c r="V163" s="51">
        <v>18</v>
      </c>
      <c r="W163" s="52">
        <f>U163/V163</f>
        <v>12.944444444444445</v>
      </c>
      <c r="X163" s="53" t="s">
        <v>440</v>
      </c>
      <c r="Y163" s="54"/>
      <c r="Z163" s="68">
        <v>24</v>
      </c>
      <c r="AA163" s="69"/>
      <c r="AB163" s="69"/>
    </row>
    <row r="164" spans="1:28" ht="17" x14ac:dyDescent="0.2">
      <c r="A164">
        <v>157</v>
      </c>
      <c r="C164" s="16" t="s">
        <v>441</v>
      </c>
      <c r="D164" s="17" t="s">
        <v>442</v>
      </c>
      <c r="E164" s="49" t="s">
        <v>39</v>
      </c>
      <c r="L164" s="38">
        <v>39</v>
      </c>
      <c r="M164" s="37" t="s">
        <v>40</v>
      </c>
      <c r="N164" s="36" t="s">
        <v>40</v>
      </c>
      <c r="O164" s="38">
        <v>86</v>
      </c>
      <c r="P164" s="36">
        <v>7.8181818181818183</v>
      </c>
      <c r="Q164" s="38">
        <v>18</v>
      </c>
      <c r="R164" s="37" t="s">
        <v>40</v>
      </c>
      <c r="S164" s="36" t="s">
        <v>40</v>
      </c>
      <c r="T164" s="61">
        <v>114</v>
      </c>
      <c r="U164" s="61">
        <v>515</v>
      </c>
      <c r="V164" s="61">
        <v>20</v>
      </c>
      <c r="W164" s="52">
        <f>U164/V164</f>
        <v>25.75</v>
      </c>
      <c r="X164" s="62" t="s">
        <v>443</v>
      </c>
      <c r="Y164" s="54"/>
      <c r="Z164" s="72" t="s">
        <v>403</v>
      </c>
      <c r="AA164" s="69"/>
      <c r="AB164" s="69"/>
    </row>
    <row r="165" spans="1:28" ht="17" x14ac:dyDescent="0.2">
      <c r="A165">
        <v>158</v>
      </c>
      <c r="C165" s="9" t="s">
        <v>444</v>
      </c>
      <c r="D165" s="13" t="s">
        <v>445</v>
      </c>
      <c r="E165" s="49" t="s">
        <v>39</v>
      </c>
      <c r="H165" t="s">
        <v>745</v>
      </c>
      <c r="I165" s="49">
        <v>167</v>
      </c>
      <c r="L165" s="37">
        <v>1</v>
      </c>
      <c r="M165" s="37" t="s">
        <v>40</v>
      </c>
      <c r="N165" s="36" t="s">
        <v>40</v>
      </c>
      <c r="O165" s="35">
        <v>0</v>
      </c>
      <c r="P165" s="36" t="s">
        <v>40</v>
      </c>
      <c r="Q165" s="37">
        <v>0</v>
      </c>
      <c r="R165" s="37" t="s">
        <v>40</v>
      </c>
      <c r="S165" s="36" t="s">
        <v>40</v>
      </c>
      <c r="T165" s="51" t="s">
        <v>40</v>
      </c>
      <c r="U165" s="51" t="s">
        <v>40</v>
      </c>
      <c r="V165" s="51">
        <v>0</v>
      </c>
      <c r="W165" s="52" t="s">
        <v>40</v>
      </c>
      <c r="X165" s="53" t="s">
        <v>40</v>
      </c>
      <c r="Y165" s="54"/>
      <c r="Z165" s="70">
        <v>0</v>
      </c>
      <c r="AA165" s="69"/>
      <c r="AB165" s="69"/>
    </row>
    <row r="166" spans="1:28" ht="17" x14ac:dyDescent="0.2">
      <c r="A166">
        <v>159</v>
      </c>
      <c r="C166" s="9" t="s">
        <v>128</v>
      </c>
      <c r="D166" s="9" t="s">
        <v>446</v>
      </c>
      <c r="E166" s="49" t="s">
        <v>39</v>
      </c>
      <c r="L166" s="35">
        <v>38</v>
      </c>
      <c r="M166" s="37" t="s">
        <v>40</v>
      </c>
      <c r="N166" s="36" t="s">
        <v>40</v>
      </c>
      <c r="O166" s="35">
        <v>278</v>
      </c>
      <c r="P166" s="36">
        <v>11.583333333333334</v>
      </c>
      <c r="Q166" s="35">
        <v>39</v>
      </c>
      <c r="R166" s="37" t="s">
        <v>40</v>
      </c>
      <c r="S166" s="36" t="s">
        <v>40</v>
      </c>
      <c r="T166" s="51">
        <v>51.2</v>
      </c>
      <c r="U166" s="51">
        <v>151</v>
      </c>
      <c r="V166" s="51">
        <v>4</v>
      </c>
      <c r="W166" s="52">
        <f>U166/V166</f>
        <v>37.75</v>
      </c>
      <c r="X166" s="53" t="s">
        <v>447</v>
      </c>
      <c r="Y166" s="54"/>
      <c r="Z166" s="68">
        <v>7</v>
      </c>
      <c r="AA166" s="69"/>
      <c r="AB166" s="69"/>
    </row>
    <row r="167" spans="1:28" x14ac:dyDescent="0.2">
      <c r="A167">
        <v>160</v>
      </c>
      <c r="B167" s="93">
        <v>57</v>
      </c>
      <c r="C167" s="88" t="s">
        <v>448</v>
      </c>
      <c r="D167" s="88" t="s">
        <v>449</v>
      </c>
      <c r="E167" s="49" t="s">
        <v>47</v>
      </c>
      <c r="H167" t="s">
        <v>693</v>
      </c>
      <c r="I167" s="49">
        <v>251</v>
      </c>
      <c r="J167" t="s">
        <v>685</v>
      </c>
      <c r="K167" s="49">
        <v>5</v>
      </c>
      <c r="L167" s="35">
        <v>61</v>
      </c>
      <c r="M167" s="35">
        <v>49</v>
      </c>
      <c r="N167" s="35">
        <v>4</v>
      </c>
      <c r="O167" s="35">
        <v>856</v>
      </c>
      <c r="P167" s="36">
        <f>O167/(M167-N167)</f>
        <v>19.022222222222222</v>
      </c>
      <c r="Q167" s="35">
        <v>88</v>
      </c>
      <c r="R167" s="35">
        <v>0</v>
      </c>
      <c r="S167" s="35">
        <v>2</v>
      </c>
      <c r="T167" s="51">
        <v>337.5</v>
      </c>
      <c r="U167" s="51">
        <v>1328</v>
      </c>
      <c r="V167" s="51">
        <v>47</v>
      </c>
      <c r="W167" s="52">
        <f>U167/V167</f>
        <v>28.25531914893617</v>
      </c>
      <c r="X167" s="53" t="s">
        <v>746</v>
      </c>
      <c r="Y167" s="54">
        <v>1</v>
      </c>
      <c r="Z167" s="68">
        <v>14</v>
      </c>
      <c r="AA167" s="69"/>
      <c r="AB167" s="69"/>
    </row>
    <row r="168" spans="1:28" x14ac:dyDescent="0.2">
      <c r="A168">
        <v>161</v>
      </c>
      <c r="B168">
        <v>14</v>
      </c>
      <c r="C168" s="9" t="s">
        <v>450</v>
      </c>
      <c r="D168" s="9" t="s">
        <v>451</v>
      </c>
      <c r="E168" s="49" t="s">
        <v>47</v>
      </c>
      <c r="J168" t="s">
        <v>452</v>
      </c>
      <c r="K168" s="49">
        <v>4</v>
      </c>
      <c r="L168" s="35">
        <v>21</v>
      </c>
      <c r="M168" s="35">
        <v>8</v>
      </c>
      <c r="N168" s="35">
        <v>4</v>
      </c>
      <c r="O168" s="35">
        <v>11</v>
      </c>
      <c r="P168" s="36">
        <f>O168/(M168-N168)</f>
        <v>2.75</v>
      </c>
      <c r="Q168" s="35" t="s">
        <v>236</v>
      </c>
      <c r="R168" s="35">
        <v>0</v>
      </c>
      <c r="S168" s="35">
        <v>0</v>
      </c>
      <c r="T168" s="51">
        <v>18</v>
      </c>
      <c r="U168" s="51">
        <v>123</v>
      </c>
      <c r="V168" s="51">
        <v>6</v>
      </c>
      <c r="W168" s="52">
        <f>U168/V168</f>
        <v>20.5</v>
      </c>
      <c r="X168" s="53" t="s">
        <v>453</v>
      </c>
      <c r="Y168" s="54"/>
      <c r="Z168" s="68">
        <v>1</v>
      </c>
      <c r="AA168" s="69"/>
      <c r="AB168" s="69"/>
    </row>
    <row r="169" spans="1:28" x14ac:dyDescent="0.2">
      <c r="A169">
        <v>162</v>
      </c>
      <c r="B169">
        <v>18</v>
      </c>
      <c r="C169" s="9" t="s">
        <v>454</v>
      </c>
      <c r="D169" s="9" t="s">
        <v>451</v>
      </c>
      <c r="E169" s="49" t="s">
        <v>47</v>
      </c>
      <c r="J169" t="s">
        <v>116</v>
      </c>
      <c r="K169" s="49">
        <v>1</v>
      </c>
      <c r="L169" s="35">
        <v>1</v>
      </c>
      <c r="M169" s="35">
        <v>1</v>
      </c>
      <c r="N169" s="35">
        <v>1</v>
      </c>
      <c r="O169" s="35">
        <v>0</v>
      </c>
      <c r="P169" s="36">
        <v>0</v>
      </c>
      <c r="Q169" s="35" t="s">
        <v>193</v>
      </c>
      <c r="R169" s="35">
        <v>0</v>
      </c>
      <c r="S169" s="35">
        <v>0</v>
      </c>
      <c r="T169" s="51" t="s">
        <v>40</v>
      </c>
      <c r="U169" s="51" t="s">
        <v>40</v>
      </c>
      <c r="V169" s="51">
        <v>0</v>
      </c>
      <c r="W169" s="52" t="s">
        <v>40</v>
      </c>
      <c r="X169" s="53" t="s">
        <v>40</v>
      </c>
      <c r="Y169" s="54"/>
      <c r="Z169" s="68"/>
      <c r="AA169" s="69"/>
      <c r="AB169" s="69"/>
    </row>
    <row r="170" spans="1:28" ht="17" x14ac:dyDescent="0.2">
      <c r="A170">
        <v>163</v>
      </c>
      <c r="C170" s="9" t="s">
        <v>455</v>
      </c>
      <c r="D170" s="9" t="s">
        <v>456</v>
      </c>
      <c r="E170" s="49" t="s">
        <v>39</v>
      </c>
      <c r="L170" s="35">
        <v>60</v>
      </c>
      <c r="M170" s="37" t="s">
        <v>40</v>
      </c>
      <c r="N170" s="36" t="s">
        <v>40</v>
      </c>
      <c r="O170" s="35">
        <v>1840</v>
      </c>
      <c r="P170" s="36">
        <v>36.078431372549019</v>
      </c>
      <c r="Q170" s="35" t="s">
        <v>457</v>
      </c>
      <c r="R170" s="37" t="s">
        <v>40</v>
      </c>
      <c r="S170" s="36" t="s">
        <v>40</v>
      </c>
      <c r="T170" s="51">
        <v>279.3</v>
      </c>
      <c r="U170" s="51">
        <v>825</v>
      </c>
      <c r="V170" s="51">
        <v>39</v>
      </c>
      <c r="W170" s="52">
        <f>U170/V170</f>
        <v>21.153846153846153</v>
      </c>
      <c r="X170" s="53" t="s">
        <v>148</v>
      </c>
      <c r="Y170" s="54"/>
      <c r="Z170" s="68">
        <v>18</v>
      </c>
      <c r="AA170" s="69"/>
      <c r="AB170" s="69"/>
    </row>
    <row r="171" spans="1:28" ht="17" x14ac:dyDescent="0.2">
      <c r="A171">
        <v>164</v>
      </c>
      <c r="C171" s="9" t="s">
        <v>458</v>
      </c>
      <c r="D171" s="13" t="s">
        <v>459</v>
      </c>
      <c r="E171" s="49" t="s">
        <v>39</v>
      </c>
      <c r="L171" s="37">
        <v>10</v>
      </c>
      <c r="M171" s="37" t="s">
        <v>40</v>
      </c>
      <c r="N171" s="36" t="s">
        <v>40</v>
      </c>
      <c r="O171" s="37">
        <v>24</v>
      </c>
      <c r="P171" s="36">
        <v>4</v>
      </c>
      <c r="Q171" s="37">
        <v>14</v>
      </c>
      <c r="R171" s="37" t="s">
        <v>40</v>
      </c>
      <c r="S171" s="36" t="s">
        <v>40</v>
      </c>
      <c r="T171" s="55" t="s">
        <v>40</v>
      </c>
      <c r="U171" s="55" t="s">
        <v>40</v>
      </c>
      <c r="V171" s="51">
        <v>0</v>
      </c>
      <c r="W171" s="52" t="s">
        <v>40</v>
      </c>
      <c r="X171" s="53" t="s">
        <v>40</v>
      </c>
      <c r="Y171" s="54"/>
      <c r="Z171" s="70" t="s">
        <v>460</v>
      </c>
      <c r="AA171" s="69"/>
      <c r="AB171" s="69"/>
    </row>
    <row r="172" spans="1:28" ht="17" x14ac:dyDescent="0.2">
      <c r="A172">
        <v>165</v>
      </c>
      <c r="C172" s="9" t="s">
        <v>94</v>
      </c>
      <c r="D172" s="13" t="s">
        <v>461</v>
      </c>
      <c r="E172" s="49" t="s">
        <v>39</v>
      </c>
      <c r="L172" s="37">
        <v>1</v>
      </c>
      <c r="M172" s="37" t="s">
        <v>40</v>
      </c>
      <c r="N172" s="36" t="s">
        <v>40</v>
      </c>
      <c r="O172" s="35">
        <v>0</v>
      </c>
      <c r="P172" s="36" t="s">
        <v>40</v>
      </c>
      <c r="Q172" s="37" t="s">
        <v>40</v>
      </c>
      <c r="R172" s="37" t="s">
        <v>40</v>
      </c>
      <c r="S172" s="36" t="s">
        <v>40</v>
      </c>
      <c r="T172" s="55" t="s">
        <v>40</v>
      </c>
      <c r="U172" s="55" t="s">
        <v>40</v>
      </c>
      <c r="V172" s="51">
        <v>0</v>
      </c>
      <c r="W172" s="52" t="s">
        <v>40</v>
      </c>
      <c r="X172" s="53" t="s">
        <v>40</v>
      </c>
      <c r="Y172" s="54"/>
      <c r="Z172" s="70" t="s">
        <v>40</v>
      </c>
      <c r="AA172" s="69"/>
      <c r="AB172" s="69"/>
    </row>
    <row r="173" spans="1:28" ht="17" x14ac:dyDescent="0.2">
      <c r="A173">
        <v>166</v>
      </c>
      <c r="C173" s="9" t="s">
        <v>462</v>
      </c>
      <c r="D173" s="9" t="s">
        <v>463</v>
      </c>
      <c r="E173" s="49" t="s">
        <v>39</v>
      </c>
      <c r="L173" s="35">
        <v>160</v>
      </c>
      <c r="M173" s="37" t="s">
        <v>40</v>
      </c>
      <c r="N173" s="36" t="s">
        <v>40</v>
      </c>
      <c r="O173" s="35">
        <v>1142</v>
      </c>
      <c r="P173" s="36">
        <v>15.432432432432432</v>
      </c>
      <c r="Q173" s="35">
        <v>65</v>
      </c>
      <c r="R173" s="37" t="s">
        <v>40</v>
      </c>
      <c r="S173" s="36" t="s">
        <v>40</v>
      </c>
      <c r="T173" s="51">
        <v>1708.2</v>
      </c>
      <c r="U173" s="51">
        <v>4127</v>
      </c>
      <c r="V173" s="51">
        <v>286</v>
      </c>
      <c r="W173" s="52">
        <f>U173/V173</f>
        <v>14.43006993006993</v>
      </c>
      <c r="X173" s="53" t="s">
        <v>464</v>
      </c>
      <c r="Y173" s="54"/>
      <c r="Z173" s="68">
        <v>56</v>
      </c>
      <c r="AA173" s="69"/>
      <c r="AB173" s="69"/>
    </row>
    <row r="174" spans="1:28" x14ac:dyDescent="0.2">
      <c r="A174">
        <v>167</v>
      </c>
      <c r="B174" s="97"/>
      <c r="C174" s="25" t="s">
        <v>747</v>
      </c>
      <c r="D174" s="9" t="s">
        <v>748</v>
      </c>
      <c r="E174" s="49" t="s">
        <v>47</v>
      </c>
      <c r="H174" t="s">
        <v>319</v>
      </c>
      <c r="I174" s="49">
        <v>241</v>
      </c>
      <c r="J174" t="s">
        <v>701</v>
      </c>
      <c r="K174" s="49">
        <v>1</v>
      </c>
      <c r="L174" s="38">
        <v>6</v>
      </c>
      <c r="M174" s="37">
        <v>6</v>
      </c>
      <c r="N174" s="92">
        <v>0</v>
      </c>
      <c r="O174" s="38">
        <v>61</v>
      </c>
      <c r="P174" s="36">
        <f>O174/(M174-N174)</f>
        <v>10.166666666666666</v>
      </c>
      <c r="Q174" s="38">
        <v>26</v>
      </c>
      <c r="R174" s="37">
        <v>0</v>
      </c>
      <c r="S174" s="35">
        <v>0</v>
      </c>
      <c r="T174" s="51">
        <v>46</v>
      </c>
      <c r="U174" s="51">
        <v>138</v>
      </c>
      <c r="V174" s="51">
        <v>7</v>
      </c>
      <c r="W174" s="52">
        <f>U174/V174</f>
        <v>19.714285714285715</v>
      </c>
      <c r="X174" s="53" t="s">
        <v>749</v>
      </c>
      <c r="Y174" s="51">
        <v>1</v>
      </c>
      <c r="Z174" s="71" t="s">
        <v>170</v>
      </c>
      <c r="AA174" s="69"/>
      <c r="AB174" s="69"/>
    </row>
    <row r="175" spans="1:28" ht="17" x14ac:dyDescent="0.2">
      <c r="A175">
        <v>168</v>
      </c>
      <c r="B175" s="97"/>
      <c r="C175" s="16" t="s">
        <v>180</v>
      </c>
      <c r="D175" s="17" t="s">
        <v>465</v>
      </c>
      <c r="E175" s="49" t="s">
        <v>39</v>
      </c>
      <c r="H175" t="s">
        <v>728</v>
      </c>
      <c r="I175" s="49">
        <v>206</v>
      </c>
      <c r="L175" s="38">
        <v>133</v>
      </c>
      <c r="M175" s="37" t="s">
        <v>40</v>
      </c>
      <c r="N175" s="36" t="s">
        <v>40</v>
      </c>
      <c r="O175" s="38">
        <v>2203</v>
      </c>
      <c r="P175" s="36">
        <v>21.388349514563107</v>
      </c>
      <c r="Q175" s="38">
        <v>99</v>
      </c>
      <c r="R175" s="37" t="s">
        <v>40</v>
      </c>
      <c r="S175" s="36" t="s">
        <v>40</v>
      </c>
      <c r="T175" s="61">
        <v>857</v>
      </c>
      <c r="U175" s="61">
        <v>2530</v>
      </c>
      <c r="V175" s="61">
        <v>137</v>
      </c>
      <c r="W175" s="52">
        <f>U175/V175</f>
        <v>18.467153284671532</v>
      </c>
      <c r="X175" s="62" t="s">
        <v>466</v>
      </c>
      <c r="Y175" s="54"/>
      <c r="Z175" s="72" t="s">
        <v>467</v>
      </c>
      <c r="AA175" s="69"/>
      <c r="AB175" s="69"/>
    </row>
    <row r="176" spans="1:28" x14ac:dyDescent="0.2">
      <c r="A176">
        <v>169</v>
      </c>
      <c r="B176">
        <v>40</v>
      </c>
      <c r="C176" s="9" t="s">
        <v>468</v>
      </c>
      <c r="D176" s="9" t="s">
        <v>469</v>
      </c>
      <c r="E176" s="49" t="s">
        <v>47</v>
      </c>
      <c r="J176" t="s">
        <v>210</v>
      </c>
      <c r="K176" s="49">
        <v>1</v>
      </c>
      <c r="L176" s="35">
        <v>18</v>
      </c>
      <c r="M176" s="35">
        <v>9</v>
      </c>
      <c r="N176" s="35">
        <v>3</v>
      </c>
      <c r="O176" s="35">
        <v>168</v>
      </c>
      <c r="P176" s="36">
        <v>28</v>
      </c>
      <c r="Q176" s="35">
        <v>36</v>
      </c>
      <c r="R176" s="35">
        <v>0</v>
      </c>
      <c r="S176" s="35">
        <v>0</v>
      </c>
      <c r="T176" s="51">
        <v>88.3</v>
      </c>
      <c r="U176" s="51">
        <v>327</v>
      </c>
      <c r="V176" s="51">
        <v>16</v>
      </c>
      <c r="W176" s="52">
        <f>U176/V176</f>
        <v>20.4375</v>
      </c>
      <c r="X176" s="53" t="s">
        <v>470</v>
      </c>
      <c r="Y176" s="54"/>
      <c r="Z176" s="68"/>
      <c r="AA176" s="69"/>
      <c r="AB176" s="69"/>
    </row>
    <row r="177" spans="1:28" ht="17" x14ac:dyDescent="0.2">
      <c r="A177">
        <v>170</v>
      </c>
      <c r="C177" s="16" t="s">
        <v>471</v>
      </c>
      <c r="D177" s="9" t="s">
        <v>472</v>
      </c>
      <c r="E177" s="49" t="s">
        <v>39</v>
      </c>
      <c r="L177" s="38">
        <v>4</v>
      </c>
      <c r="M177" s="37" t="s">
        <v>40</v>
      </c>
      <c r="N177" s="36" t="s">
        <v>40</v>
      </c>
      <c r="O177" s="38">
        <v>14</v>
      </c>
      <c r="P177" s="36">
        <v>7</v>
      </c>
      <c r="Q177" s="38">
        <v>4</v>
      </c>
      <c r="R177" s="37" t="s">
        <v>40</v>
      </c>
      <c r="S177" s="36" t="s">
        <v>40</v>
      </c>
      <c r="T177" s="51" t="s">
        <v>40</v>
      </c>
      <c r="U177" s="51" t="s">
        <v>40</v>
      </c>
      <c r="V177" s="51">
        <v>0</v>
      </c>
      <c r="W177" s="52" t="s">
        <v>40</v>
      </c>
      <c r="X177" s="53" t="s">
        <v>40</v>
      </c>
      <c r="Y177" s="54"/>
      <c r="Z177" s="71" t="s">
        <v>87</v>
      </c>
      <c r="AA177" s="69"/>
      <c r="AB177" s="69"/>
    </row>
    <row r="178" spans="1:28" ht="17" x14ac:dyDescent="0.2">
      <c r="A178">
        <v>171</v>
      </c>
      <c r="C178" s="9" t="s">
        <v>473</v>
      </c>
      <c r="D178" s="9" t="s">
        <v>474</v>
      </c>
      <c r="E178" s="49" t="s">
        <v>39</v>
      </c>
      <c r="L178" s="35">
        <v>11</v>
      </c>
      <c r="M178" s="37" t="s">
        <v>40</v>
      </c>
      <c r="N178" s="36" t="s">
        <v>40</v>
      </c>
      <c r="O178" s="35">
        <v>93</v>
      </c>
      <c r="P178" s="36">
        <v>9.3000000000000007</v>
      </c>
      <c r="Q178" s="35">
        <v>19</v>
      </c>
      <c r="R178" s="37" t="s">
        <v>40</v>
      </c>
      <c r="S178" s="36" t="s">
        <v>40</v>
      </c>
      <c r="T178" s="51">
        <v>164.4</v>
      </c>
      <c r="U178" s="51">
        <v>365</v>
      </c>
      <c r="V178" s="51">
        <v>13</v>
      </c>
      <c r="W178" s="52">
        <f>U178/V178</f>
        <v>28.076923076923077</v>
      </c>
      <c r="X178" s="53" t="s">
        <v>475</v>
      </c>
      <c r="Y178" s="54"/>
      <c r="Z178" s="68">
        <v>1</v>
      </c>
      <c r="AA178" s="69"/>
      <c r="AB178" s="69"/>
    </row>
    <row r="179" spans="1:28" ht="17" x14ac:dyDescent="0.2">
      <c r="A179">
        <v>172</v>
      </c>
      <c r="C179" s="9" t="s">
        <v>476</v>
      </c>
      <c r="D179" s="9" t="s">
        <v>477</v>
      </c>
      <c r="E179" s="49" t="s">
        <v>39</v>
      </c>
      <c r="L179" s="35">
        <v>43</v>
      </c>
      <c r="M179" s="37" t="s">
        <v>40</v>
      </c>
      <c r="N179" s="36" t="s">
        <v>40</v>
      </c>
      <c r="O179" s="35">
        <v>85</v>
      </c>
      <c r="P179" s="36">
        <v>12.142857142857142</v>
      </c>
      <c r="Q179" s="35">
        <v>17</v>
      </c>
      <c r="R179" s="37" t="s">
        <v>40</v>
      </c>
      <c r="S179" s="36" t="s">
        <v>40</v>
      </c>
      <c r="T179" s="51">
        <v>284.2</v>
      </c>
      <c r="U179" s="51">
        <v>835</v>
      </c>
      <c r="V179" s="51">
        <v>43</v>
      </c>
      <c r="W179" s="52">
        <f>U179/V179</f>
        <v>19.418604651162791</v>
      </c>
      <c r="X179" s="53" t="s">
        <v>478</v>
      </c>
      <c r="Y179" s="54"/>
      <c r="Z179" s="71" t="s">
        <v>356</v>
      </c>
      <c r="AA179" s="69"/>
      <c r="AB179" s="69"/>
    </row>
    <row r="180" spans="1:28" ht="17" x14ac:dyDescent="0.2">
      <c r="A180">
        <v>173</v>
      </c>
      <c r="C180" s="23" t="s">
        <v>479</v>
      </c>
      <c r="D180" s="26" t="s">
        <v>480</v>
      </c>
      <c r="E180" s="49" t="s">
        <v>39</v>
      </c>
      <c r="L180" s="37">
        <v>1</v>
      </c>
      <c r="M180" s="37" t="s">
        <v>40</v>
      </c>
      <c r="N180" s="36" t="s">
        <v>40</v>
      </c>
      <c r="O180" s="37">
        <v>0</v>
      </c>
      <c r="P180" s="36">
        <v>0</v>
      </c>
      <c r="Q180" s="37">
        <v>0</v>
      </c>
      <c r="R180" s="37" t="s">
        <v>40</v>
      </c>
      <c r="S180" s="36" t="s">
        <v>40</v>
      </c>
      <c r="T180" s="67" t="s">
        <v>40</v>
      </c>
      <c r="U180" s="67" t="s">
        <v>40</v>
      </c>
      <c r="V180" s="51">
        <v>0</v>
      </c>
      <c r="W180" s="52" t="s">
        <v>40</v>
      </c>
      <c r="X180" s="53" t="s">
        <v>40</v>
      </c>
      <c r="Y180" s="54"/>
      <c r="Z180" s="71" t="s">
        <v>40</v>
      </c>
      <c r="AA180" s="69"/>
      <c r="AB180" s="69"/>
    </row>
    <row r="181" spans="1:28" x14ac:dyDescent="0.2">
      <c r="A181">
        <v>174</v>
      </c>
      <c r="B181">
        <v>83</v>
      </c>
      <c r="C181" s="88" t="s">
        <v>750</v>
      </c>
      <c r="D181" s="88" t="s">
        <v>751</v>
      </c>
      <c r="E181" s="49" t="s">
        <v>47</v>
      </c>
      <c r="J181" t="s">
        <v>693</v>
      </c>
      <c r="K181" s="49">
        <v>2</v>
      </c>
      <c r="L181" s="37">
        <v>16</v>
      </c>
      <c r="M181" s="37">
        <v>15</v>
      </c>
      <c r="N181" s="92">
        <v>6</v>
      </c>
      <c r="O181" s="37">
        <v>160</v>
      </c>
      <c r="P181" s="36">
        <f>O181/(M181-N181)</f>
        <v>17.777777777777779</v>
      </c>
      <c r="Q181" s="37">
        <v>29</v>
      </c>
      <c r="R181" s="37">
        <v>0</v>
      </c>
      <c r="S181" s="36">
        <v>0</v>
      </c>
      <c r="T181" s="67">
        <v>73</v>
      </c>
      <c r="U181" s="67">
        <v>345</v>
      </c>
      <c r="V181" s="51">
        <v>13</v>
      </c>
      <c r="W181" s="52">
        <f>U181/V181</f>
        <v>26.53846153846154</v>
      </c>
      <c r="X181" s="53" t="s">
        <v>414</v>
      </c>
      <c r="Y181" s="54"/>
      <c r="Z181" s="71" t="s">
        <v>170</v>
      </c>
      <c r="AA181" s="69"/>
      <c r="AB181" s="69"/>
    </row>
    <row r="182" spans="1:28" ht="17" x14ac:dyDescent="0.2">
      <c r="A182">
        <v>175</v>
      </c>
      <c r="C182" s="9" t="s">
        <v>481</v>
      </c>
      <c r="D182" s="9" t="s">
        <v>482</v>
      </c>
      <c r="E182" s="49" t="s">
        <v>39</v>
      </c>
      <c r="L182" s="35">
        <v>32</v>
      </c>
      <c r="M182" s="37" t="s">
        <v>40</v>
      </c>
      <c r="N182" s="36" t="s">
        <v>40</v>
      </c>
      <c r="O182" s="35">
        <v>91</v>
      </c>
      <c r="P182" s="36">
        <v>7</v>
      </c>
      <c r="Q182" s="35" t="s">
        <v>425</v>
      </c>
      <c r="R182" s="37" t="s">
        <v>40</v>
      </c>
      <c r="S182" s="36" t="s">
        <v>40</v>
      </c>
      <c r="T182" s="51" t="s">
        <v>40</v>
      </c>
      <c r="U182" s="51" t="s">
        <v>40</v>
      </c>
      <c r="V182" s="51">
        <v>0</v>
      </c>
      <c r="W182" s="52" t="s">
        <v>40</v>
      </c>
      <c r="X182" s="53" t="s">
        <v>40</v>
      </c>
      <c r="Y182" s="54"/>
      <c r="Z182" s="68">
        <v>17</v>
      </c>
      <c r="AA182" s="69"/>
      <c r="AB182" s="69"/>
    </row>
    <row r="183" spans="1:28" ht="17" x14ac:dyDescent="0.2">
      <c r="A183">
        <v>176</v>
      </c>
      <c r="C183" s="9" t="s">
        <v>483</v>
      </c>
      <c r="D183" s="9" t="s">
        <v>484</v>
      </c>
      <c r="E183" s="49" t="s">
        <v>39</v>
      </c>
      <c r="L183" s="35">
        <v>8</v>
      </c>
      <c r="M183" s="37" t="s">
        <v>40</v>
      </c>
      <c r="N183" s="36" t="s">
        <v>40</v>
      </c>
      <c r="O183" s="35">
        <v>13</v>
      </c>
      <c r="P183" s="36">
        <v>3.25</v>
      </c>
      <c r="Q183" s="35">
        <v>8</v>
      </c>
      <c r="R183" s="37" t="s">
        <v>40</v>
      </c>
      <c r="S183" s="36" t="s">
        <v>40</v>
      </c>
      <c r="T183" s="51">
        <v>1</v>
      </c>
      <c r="U183" s="51">
        <v>8</v>
      </c>
      <c r="V183" s="51">
        <v>0</v>
      </c>
      <c r="W183" s="52" t="s">
        <v>40</v>
      </c>
      <c r="X183" s="53" t="s">
        <v>485</v>
      </c>
      <c r="Y183" s="54"/>
      <c r="Z183" s="68">
        <v>1</v>
      </c>
      <c r="AA183" s="69"/>
      <c r="AB183" s="69"/>
    </row>
    <row r="184" spans="1:28" ht="17" x14ac:dyDescent="0.2">
      <c r="A184">
        <v>177</v>
      </c>
      <c r="C184" s="9" t="s">
        <v>50</v>
      </c>
      <c r="D184" s="9" t="s">
        <v>486</v>
      </c>
      <c r="E184" s="49" t="s">
        <v>39</v>
      </c>
      <c r="L184" s="35">
        <v>47</v>
      </c>
      <c r="M184" s="37" t="s">
        <v>40</v>
      </c>
      <c r="N184" s="36" t="s">
        <v>40</v>
      </c>
      <c r="O184" s="35">
        <v>389</v>
      </c>
      <c r="P184" s="36">
        <v>13.892857142857142</v>
      </c>
      <c r="Q184" s="35">
        <v>45</v>
      </c>
      <c r="R184" s="37" t="s">
        <v>40</v>
      </c>
      <c r="S184" s="36" t="s">
        <v>40</v>
      </c>
      <c r="T184" s="51">
        <v>356.5</v>
      </c>
      <c r="U184" s="51">
        <v>829</v>
      </c>
      <c r="V184" s="51">
        <v>37</v>
      </c>
      <c r="W184" s="52">
        <f>U184/V184</f>
        <v>22.405405405405407</v>
      </c>
      <c r="X184" s="53" t="s">
        <v>487</v>
      </c>
      <c r="Y184" s="54"/>
      <c r="Z184" s="68">
        <v>10</v>
      </c>
      <c r="AA184" s="69"/>
      <c r="AB184" s="69"/>
    </row>
    <row r="185" spans="1:28" ht="17" x14ac:dyDescent="0.2">
      <c r="A185">
        <v>178</v>
      </c>
      <c r="C185" s="16" t="s">
        <v>373</v>
      </c>
      <c r="D185" s="17" t="s">
        <v>488</v>
      </c>
      <c r="E185" s="49" t="s">
        <v>39</v>
      </c>
      <c r="L185" s="38">
        <v>5</v>
      </c>
      <c r="M185" s="37" t="s">
        <v>40</v>
      </c>
      <c r="N185" s="36" t="s">
        <v>40</v>
      </c>
      <c r="O185" s="35">
        <v>0</v>
      </c>
      <c r="P185" s="36" t="s">
        <v>40</v>
      </c>
      <c r="Q185" s="38" t="s">
        <v>40</v>
      </c>
      <c r="R185" s="37" t="s">
        <v>40</v>
      </c>
      <c r="S185" s="36" t="s">
        <v>40</v>
      </c>
      <c r="T185" s="61">
        <v>2</v>
      </c>
      <c r="U185" s="61">
        <v>11</v>
      </c>
      <c r="V185" s="61">
        <v>0</v>
      </c>
      <c r="W185" s="52" t="s">
        <v>40</v>
      </c>
      <c r="X185" s="62" t="s">
        <v>489</v>
      </c>
      <c r="Y185" s="54"/>
      <c r="Z185" s="72" t="s">
        <v>90</v>
      </c>
      <c r="AA185" s="69"/>
      <c r="AB185" s="69"/>
    </row>
    <row r="186" spans="1:28" ht="17" x14ac:dyDescent="0.2">
      <c r="A186">
        <v>179</v>
      </c>
      <c r="C186" s="9" t="s">
        <v>194</v>
      </c>
      <c r="D186" s="9" t="s">
        <v>490</v>
      </c>
      <c r="E186" s="49" t="s">
        <v>39</v>
      </c>
      <c r="L186" s="35">
        <v>19</v>
      </c>
      <c r="M186" s="37" t="s">
        <v>40</v>
      </c>
      <c r="N186" s="36" t="s">
        <v>40</v>
      </c>
      <c r="O186" s="35">
        <v>33</v>
      </c>
      <c r="P186" s="36">
        <v>11</v>
      </c>
      <c r="Q186" s="35" t="s">
        <v>111</v>
      </c>
      <c r="R186" s="37" t="s">
        <v>40</v>
      </c>
      <c r="S186" s="36" t="s">
        <v>40</v>
      </c>
      <c r="T186" s="51">
        <v>137.19999999999999</v>
      </c>
      <c r="U186" s="51">
        <v>321</v>
      </c>
      <c r="V186" s="51">
        <v>12</v>
      </c>
      <c r="W186" s="52">
        <f>U186/V186</f>
        <v>26.75</v>
      </c>
      <c r="X186" s="53" t="s">
        <v>491</v>
      </c>
      <c r="Y186" s="54"/>
      <c r="Z186" s="68">
        <v>1</v>
      </c>
      <c r="AA186" s="69"/>
      <c r="AB186" s="69"/>
    </row>
    <row r="187" spans="1:28" ht="17" x14ac:dyDescent="0.2">
      <c r="A187">
        <v>180</v>
      </c>
      <c r="C187" s="9" t="s">
        <v>304</v>
      </c>
      <c r="D187" s="9" t="s">
        <v>492</v>
      </c>
      <c r="E187" s="49" t="s">
        <v>39</v>
      </c>
      <c r="L187" s="35">
        <v>55</v>
      </c>
      <c r="M187" s="37" t="s">
        <v>40</v>
      </c>
      <c r="N187" s="36" t="s">
        <v>40</v>
      </c>
      <c r="O187" s="35">
        <v>869</v>
      </c>
      <c r="P187" s="36">
        <v>18.891304347826086</v>
      </c>
      <c r="Q187" s="35">
        <v>93</v>
      </c>
      <c r="R187" s="37" t="s">
        <v>40</v>
      </c>
      <c r="S187" s="36" t="s">
        <v>40</v>
      </c>
      <c r="T187" s="51">
        <v>116.3</v>
      </c>
      <c r="U187" s="51">
        <v>263</v>
      </c>
      <c r="V187" s="51">
        <v>14</v>
      </c>
      <c r="W187" s="52">
        <f>U187/V187</f>
        <v>18.785714285714285</v>
      </c>
      <c r="X187" s="53" t="s">
        <v>278</v>
      </c>
      <c r="Y187" s="54"/>
      <c r="Z187" s="68">
        <v>26</v>
      </c>
      <c r="AA187" s="69"/>
      <c r="AB187" s="69"/>
    </row>
    <row r="188" spans="1:28" ht="17" x14ac:dyDescent="0.2">
      <c r="A188">
        <v>181</v>
      </c>
      <c r="C188" s="9" t="s">
        <v>493</v>
      </c>
      <c r="D188" s="9" t="s">
        <v>494</v>
      </c>
      <c r="E188" s="49" t="s">
        <v>39</v>
      </c>
      <c r="L188" s="35">
        <v>14</v>
      </c>
      <c r="M188" s="37" t="s">
        <v>40</v>
      </c>
      <c r="N188" s="36" t="s">
        <v>40</v>
      </c>
      <c r="O188" s="35">
        <v>108</v>
      </c>
      <c r="P188" s="36">
        <v>7.7142857142857144</v>
      </c>
      <c r="Q188" s="35" t="s">
        <v>495</v>
      </c>
      <c r="R188" s="37" t="s">
        <v>40</v>
      </c>
      <c r="S188" s="36" t="s">
        <v>40</v>
      </c>
      <c r="T188" s="51">
        <v>40.5</v>
      </c>
      <c r="U188" s="51">
        <v>72</v>
      </c>
      <c r="V188" s="51">
        <v>5</v>
      </c>
      <c r="W188" s="52">
        <f>U188/V188</f>
        <v>14.4</v>
      </c>
      <c r="X188" s="53" t="s">
        <v>460</v>
      </c>
      <c r="Y188" s="54"/>
      <c r="Z188" s="71" t="s">
        <v>496</v>
      </c>
      <c r="AA188" s="69"/>
      <c r="AB188" s="69"/>
    </row>
    <row r="189" spans="1:28" x14ac:dyDescent="0.2">
      <c r="A189">
        <v>182</v>
      </c>
      <c r="B189">
        <v>59</v>
      </c>
      <c r="C189" s="9" t="s">
        <v>497</v>
      </c>
      <c r="D189" s="9" t="s">
        <v>498</v>
      </c>
      <c r="E189" s="49" t="s">
        <v>47</v>
      </c>
      <c r="J189" t="s">
        <v>319</v>
      </c>
      <c r="K189" s="49">
        <v>1</v>
      </c>
      <c r="L189" s="35">
        <v>2</v>
      </c>
      <c r="M189" s="35">
        <v>2</v>
      </c>
      <c r="N189" s="35">
        <v>0</v>
      </c>
      <c r="O189" s="43">
        <v>3</v>
      </c>
      <c r="P189" s="36">
        <f>O189/(M189-N189)</f>
        <v>1.5</v>
      </c>
      <c r="Q189" s="35">
        <v>3</v>
      </c>
      <c r="R189" s="35">
        <v>0</v>
      </c>
      <c r="S189" s="35">
        <v>0</v>
      </c>
      <c r="T189" s="51" t="s">
        <v>40</v>
      </c>
      <c r="U189" s="51" t="s">
        <v>40</v>
      </c>
      <c r="V189" s="51">
        <v>0</v>
      </c>
      <c r="W189" s="52" t="s">
        <v>40</v>
      </c>
      <c r="X189" s="53" t="s">
        <v>40</v>
      </c>
      <c r="Y189" s="54"/>
      <c r="Z189" s="71" t="s">
        <v>90</v>
      </c>
      <c r="AA189" s="69"/>
      <c r="AB189" s="69"/>
    </row>
    <row r="190" spans="1:28" x14ac:dyDescent="0.2">
      <c r="A190">
        <v>183</v>
      </c>
      <c r="B190">
        <v>10</v>
      </c>
      <c r="C190" s="9" t="s">
        <v>499</v>
      </c>
      <c r="D190" s="9" t="s">
        <v>500</v>
      </c>
      <c r="E190" s="49" t="s">
        <v>47</v>
      </c>
      <c r="J190" t="s">
        <v>116</v>
      </c>
      <c r="K190" s="49">
        <v>1</v>
      </c>
      <c r="L190" s="35">
        <v>14</v>
      </c>
      <c r="M190" s="35">
        <v>10</v>
      </c>
      <c r="N190" s="35">
        <v>2</v>
      </c>
      <c r="O190" s="35">
        <v>75</v>
      </c>
      <c r="P190" s="36">
        <v>9.3800000000000008</v>
      </c>
      <c r="Q190" s="35" t="s">
        <v>501</v>
      </c>
      <c r="R190" s="35">
        <v>0</v>
      </c>
      <c r="S190" s="35">
        <v>0</v>
      </c>
      <c r="T190" s="51">
        <v>66.400000000000006</v>
      </c>
      <c r="U190" s="51">
        <v>355</v>
      </c>
      <c r="V190" s="51">
        <v>7</v>
      </c>
      <c r="W190" s="52">
        <f>U190/V190</f>
        <v>50.714285714285715</v>
      </c>
      <c r="X190" s="53" t="s">
        <v>502</v>
      </c>
      <c r="Y190" s="54"/>
      <c r="Z190" s="71"/>
      <c r="AA190" s="69"/>
      <c r="AB190" s="69"/>
    </row>
    <row r="191" spans="1:28" ht="17" x14ac:dyDescent="0.2">
      <c r="A191">
        <v>184</v>
      </c>
      <c r="C191" s="9" t="s">
        <v>503</v>
      </c>
      <c r="D191" s="9" t="s">
        <v>504</v>
      </c>
      <c r="E191" s="49" t="s">
        <v>39</v>
      </c>
      <c r="L191" s="35">
        <v>5</v>
      </c>
      <c r="M191" s="37" t="s">
        <v>40</v>
      </c>
      <c r="N191" s="36" t="s">
        <v>40</v>
      </c>
      <c r="O191" s="35">
        <v>12</v>
      </c>
      <c r="P191" s="36">
        <v>12</v>
      </c>
      <c r="Q191" s="35" t="s">
        <v>254</v>
      </c>
      <c r="R191" s="37" t="s">
        <v>40</v>
      </c>
      <c r="S191" s="36" t="s">
        <v>40</v>
      </c>
      <c r="T191" s="51">
        <v>1</v>
      </c>
      <c r="U191" s="51">
        <v>12</v>
      </c>
      <c r="V191" s="51">
        <v>0</v>
      </c>
      <c r="W191" s="52" t="s">
        <v>40</v>
      </c>
      <c r="X191" s="53" t="s">
        <v>41</v>
      </c>
      <c r="Y191" s="54"/>
      <c r="Z191" s="68">
        <v>0</v>
      </c>
      <c r="AA191" s="69"/>
      <c r="AB191" s="69"/>
    </row>
    <row r="192" spans="1:28" x14ac:dyDescent="0.2">
      <c r="A192">
        <v>185</v>
      </c>
      <c r="B192">
        <v>53</v>
      </c>
      <c r="C192" s="9" t="s">
        <v>505</v>
      </c>
      <c r="D192" s="9" t="s">
        <v>506</v>
      </c>
      <c r="E192" s="49" t="s">
        <v>47</v>
      </c>
      <c r="J192" t="s">
        <v>135</v>
      </c>
      <c r="K192" s="49">
        <v>1</v>
      </c>
      <c r="L192" s="35">
        <v>2</v>
      </c>
      <c r="M192" s="35">
        <v>2</v>
      </c>
      <c r="N192" s="35">
        <v>0</v>
      </c>
      <c r="O192" s="35">
        <v>0</v>
      </c>
      <c r="P192" s="36">
        <v>0</v>
      </c>
      <c r="Q192" s="35">
        <v>0</v>
      </c>
      <c r="R192" s="35">
        <v>0</v>
      </c>
      <c r="S192" s="35">
        <v>0</v>
      </c>
      <c r="T192" s="51" t="s">
        <v>40</v>
      </c>
      <c r="U192" s="51" t="s">
        <v>40</v>
      </c>
      <c r="V192" s="51">
        <v>0</v>
      </c>
      <c r="W192" s="52" t="s">
        <v>40</v>
      </c>
      <c r="X192" s="53" t="s">
        <v>40</v>
      </c>
      <c r="Y192" s="54"/>
      <c r="Z192" s="68">
        <v>0</v>
      </c>
      <c r="AA192" s="69"/>
      <c r="AB192" s="69"/>
    </row>
    <row r="193" spans="1:28" ht="17" x14ac:dyDescent="0.2">
      <c r="A193">
        <v>186</v>
      </c>
      <c r="C193" s="9" t="s">
        <v>507</v>
      </c>
      <c r="D193" s="9" t="s">
        <v>508</v>
      </c>
      <c r="E193" s="49" t="s">
        <v>39</v>
      </c>
      <c r="L193" s="35">
        <v>9</v>
      </c>
      <c r="M193" s="37" t="s">
        <v>40</v>
      </c>
      <c r="N193" s="36" t="s">
        <v>40</v>
      </c>
      <c r="O193" s="35">
        <v>28</v>
      </c>
      <c r="P193" s="36">
        <v>28</v>
      </c>
      <c r="Q193" s="35" t="s">
        <v>509</v>
      </c>
      <c r="R193" s="37" t="s">
        <v>40</v>
      </c>
      <c r="S193" s="36" t="s">
        <v>40</v>
      </c>
      <c r="T193" s="51">
        <v>20.5</v>
      </c>
      <c r="U193" s="51">
        <v>72</v>
      </c>
      <c r="V193" s="51">
        <v>5</v>
      </c>
      <c r="W193" s="52">
        <f>U193/V193</f>
        <v>14.4</v>
      </c>
      <c r="X193" s="53" t="s">
        <v>510</v>
      </c>
      <c r="Y193" s="54"/>
      <c r="Z193" s="68">
        <v>2</v>
      </c>
      <c r="AA193" s="69"/>
      <c r="AB193" s="69"/>
    </row>
    <row r="194" spans="1:28" x14ac:dyDescent="0.2">
      <c r="A194">
        <v>187</v>
      </c>
      <c r="B194">
        <v>19</v>
      </c>
      <c r="C194" s="88" t="s">
        <v>511</v>
      </c>
      <c r="D194" s="88" t="s">
        <v>512</v>
      </c>
      <c r="E194" s="49" t="s">
        <v>47</v>
      </c>
      <c r="J194" t="s">
        <v>752</v>
      </c>
      <c r="K194" s="49">
        <v>6</v>
      </c>
      <c r="L194" s="35">
        <v>44</v>
      </c>
      <c r="M194" s="35">
        <v>18</v>
      </c>
      <c r="N194" s="35">
        <v>8</v>
      </c>
      <c r="O194" s="35">
        <v>51</v>
      </c>
      <c r="P194" s="36">
        <f>O194/(M194-N194)</f>
        <v>5.0999999999999996</v>
      </c>
      <c r="Q194" s="35" t="s">
        <v>514</v>
      </c>
      <c r="R194" s="35">
        <v>0</v>
      </c>
      <c r="S194" s="35">
        <v>0</v>
      </c>
      <c r="T194" s="51">
        <v>183.2</v>
      </c>
      <c r="U194" s="51">
        <v>764</v>
      </c>
      <c r="V194" s="51">
        <v>24</v>
      </c>
      <c r="W194" s="52">
        <f>U194/V194</f>
        <v>31.833333333333332</v>
      </c>
      <c r="X194" s="53" t="s">
        <v>204</v>
      </c>
      <c r="Y194" s="54"/>
      <c r="Z194" s="68">
        <v>3</v>
      </c>
      <c r="AA194" s="69"/>
      <c r="AB194" s="69"/>
    </row>
    <row r="195" spans="1:28" ht="17" x14ac:dyDescent="0.2">
      <c r="A195">
        <v>188</v>
      </c>
      <c r="C195" s="9" t="s">
        <v>284</v>
      </c>
      <c r="D195" s="9" t="s">
        <v>515</v>
      </c>
      <c r="E195" s="49" t="s">
        <v>39</v>
      </c>
      <c r="L195" s="35">
        <v>1</v>
      </c>
      <c r="M195" s="37" t="s">
        <v>40</v>
      </c>
      <c r="N195" s="36" t="s">
        <v>40</v>
      </c>
      <c r="O195" s="35">
        <v>0</v>
      </c>
      <c r="P195" s="36" t="s">
        <v>40</v>
      </c>
      <c r="Q195" s="35" t="s">
        <v>40</v>
      </c>
      <c r="R195" s="37" t="s">
        <v>40</v>
      </c>
      <c r="S195" s="36" t="s">
        <v>40</v>
      </c>
      <c r="T195" s="51" t="s">
        <v>40</v>
      </c>
      <c r="U195" s="51" t="s">
        <v>40</v>
      </c>
      <c r="V195" s="51">
        <v>0</v>
      </c>
      <c r="W195" s="52" t="s">
        <v>40</v>
      </c>
      <c r="X195" s="53" t="s">
        <v>40</v>
      </c>
      <c r="Y195" s="54"/>
      <c r="Z195" s="68">
        <v>0</v>
      </c>
      <c r="AA195" s="69"/>
      <c r="AB195" s="69"/>
    </row>
    <row r="196" spans="1:28" ht="17" x14ac:dyDescent="0.2">
      <c r="A196">
        <v>189</v>
      </c>
      <c r="C196" s="9" t="s">
        <v>147</v>
      </c>
      <c r="D196" s="9" t="s">
        <v>516</v>
      </c>
      <c r="E196" s="49" t="s">
        <v>39</v>
      </c>
      <c r="L196" s="35">
        <v>15</v>
      </c>
      <c r="M196" s="37" t="s">
        <v>40</v>
      </c>
      <c r="N196" s="36" t="s">
        <v>40</v>
      </c>
      <c r="O196" s="35">
        <v>87</v>
      </c>
      <c r="P196" s="36">
        <v>10.875</v>
      </c>
      <c r="Q196" s="35">
        <v>25</v>
      </c>
      <c r="R196" s="37" t="s">
        <v>40</v>
      </c>
      <c r="S196" s="36" t="s">
        <v>40</v>
      </c>
      <c r="T196" s="51">
        <v>96</v>
      </c>
      <c r="U196" s="51">
        <v>242</v>
      </c>
      <c r="V196" s="51">
        <v>14</v>
      </c>
      <c r="W196" s="52">
        <f>U196/V196</f>
        <v>17.285714285714285</v>
      </c>
      <c r="X196" s="53" t="s">
        <v>517</v>
      </c>
      <c r="Y196" s="54"/>
      <c r="Z196" s="68">
        <v>0</v>
      </c>
      <c r="AA196" s="69"/>
      <c r="AB196" s="69"/>
    </row>
    <row r="197" spans="1:28" ht="17" x14ac:dyDescent="0.2">
      <c r="A197">
        <v>190</v>
      </c>
      <c r="C197" s="9" t="s">
        <v>147</v>
      </c>
      <c r="D197" s="9" t="s">
        <v>518</v>
      </c>
      <c r="E197" s="49" t="s">
        <v>39</v>
      </c>
      <c r="L197" s="35">
        <v>38</v>
      </c>
      <c r="M197" s="37" t="s">
        <v>40</v>
      </c>
      <c r="N197" s="36" t="s">
        <v>40</v>
      </c>
      <c r="O197" s="35">
        <v>129</v>
      </c>
      <c r="P197" s="36">
        <v>7.5882352941176467</v>
      </c>
      <c r="Q197" s="35" t="s">
        <v>397</v>
      </c>
      <c r="R197" s="37" t="s">
        <v>40</v>
      </c>
      <c r="S197" s="36" t="s">
        <v>40</v>
      </c>
      <c r="T197" s="51" t="s">
        <v>40</v>
      </c>
      <c r="U197" s="51" t="s">
        <v>40</v>
      </c>
      <c r="V197" s="51">
        <v>0</v>
      </c>
      <c r="W197" s="52" t="s">
        <v>40</v>
      </c>
      <c r="X197" s="53" t="s">
        <v>40</v>
      </c>
      <c r="Y197" s="54"/>
      <c r="Z197" s="68">
        <v>13</v>
      </c>
      <c r="AA197" s="69"/>
      <c r="AB197" s="69"/>
    </row>
    <row r="198" spans="1:28" x14ac:dyDescent="0.2">
      <c r="A198">
        <v>191</v>
      </c>
      <c r="B198" s="9">
        <v>69</v>
      </c>
      <c r="C198" s="9" t="s">
        <v>519</v>
      </c>
      <c r="D198" s="9" t="s">
        <v>520</v>
      </c>
      <c r="E198" s="49" t="s">
        <v>47</v>
      </c>
      <c r="J198" t="s">
        <v>283</v>
      </c>
      <c r="K198" s="49">
        <v>1</v>
      </c>
      <c r="L198" s="35">
        <v>19</v>
      </c>
      <c r="M198" s="35">
        <v>14</v>
      </c>
      <c r="N198" s="35">
        <v>7</v>
      </c>
      <c r="O198" s="35">
        <v>173</v>
      </c>
      <c r="P198" s="36">
        <f>O198/(M198-N198)</f>
        <v>24.714285714285715</v>
      </c>
      <c r="Q198" s="35" t="s">
        <v>521</v>
      </c>
      <c r="R198" s="35">
        <v>0</v>
      </c>
      <c r="S198" s="35">
        <v>0</v>
      </c>
      <c r="T198" s="51">
        <v>72.2</v>
      </c>
      <c r="U198" s="51">
        <v>334</v>
      </c>
      <c r="V198" s="51">
        <v>17</v>
      </c>
      <c r="W198" s="52">
        <f>U198/V198</f>
        <v>19.647058823529413</v>
      </c>
      <c r="X198" s="51" t="s">
        <v>510</v>
      </c>
      <c r="Y198" s="51"/>
      <c r="Z198" s="69">
        <v>1</v>
      </c>
      <c r="AA198" s="69"/>
      <c r="AB198" s="69"/>
    </row>
    <row r="199" spans="1:28" ht="17" x14ac:dyDescent="0.2">
      <c r="A199">
        <v>192</v>
      </c>
      <c r="C199" s="9" t="s">
        <v>522</v>
      </c>
      <c r="D199" s="9" t="s">
        <v>523</v>
      </c>
      <c r="E199" s="49" t="s">
        <v>39</v>
      </c>
      <c r="L199" s="35">
        <v>3</v>
      </c>
      <c r="M199" s="37" t="s">
        <v>40</v>
      </c>
      <c r="N199" s="36" t="s">
        <v>40</v>
      </c>
      <c r="O199" s="35">
        <v>1</v>
      </c>
      <c r="P199" s="36">
        <v>1</v>
      </c>
      <c r="Q199" s="35">
        <v>1</v>
      </c>
      <c r="R199" s="37" t="s">
        <v>40</v>
      </c>
      <c r="S199" s="36" t="s">
        <v>40</v>
      </c>
      <c r="T199" s="51">
        <v>4</v>
      </c>
      <c r="U199" s="51">
        <v>35</v>
      </c>
      <c r="V199" s="51">
        <v>0</v>
      </c>
      <c r="W199" s="52" t="s">
        <v>40</v>
      </c>
      <c r="X199" s="53" t="s">
        <v>524</v>
      </c>
      <c r="Y199" s="54"/>
      <c r="Z199" s="71" t="s">
        <v>90</v>
      </c>
      <c r="AA199" s="69"/>
      <c r="AB199" s="69"/>
    </row>
    <row r="200" spans="1:28" ht="17" x14ac:dyDescent="0.2">
      <c r="A200">
        <v>193</v>
      </c>
      <c r="C200" s="9" t="s">
        <v>525</v>
      </c>
      <c r="D200" s="9" t="s">
        <v>526</v>
      </c>
      <c r="E200" s="49" t="s">
        <v>39</v>
      </c>
      <c r="L200" s="35">
        <v>2</v>
      </c>
      <c r="M200" s="37" t="s">
        <v>40</v>
      </c>
      <c r="N200" s="36" t="s">
        <v>40</v>
      </c>
      <c r="O200" s="35">
        <v>0</v>
      </c>
      <c r="P200" s="36">
        <v>0</v>
      </c>
      <c r="Q200" s="35" t="s">
        <v>193</v>
      </c>
      <c r="R200" s="37" t="s">
        <v>40</v>
      </c>
      <c r="S200" s="36" t="s">
        <v>40</v>
      </c>
      <c r="T200" s="51" t="s">
        <v>40</v>
      </c>
      <c r="U200" s="51" t="s">
        <v>40</v>
      </c>
      <c r="V200" s="51">
        <v>0</v>
      </c>
      <c r="W200" s="52" t="s">
        <v>40</v>
      </c>
      <c r="X200" s="53" t="s">
        <v>40</v>
      </c>
      <c r="Y200" s="54"/>
      <c r="Z200" s="68">
        <v>1</v>
      </c>
      <c r="AA200" s="69"/>
      <c r="AB200" s="69"/>
    </row>
    <row r="201" spans="1:28" ht="17" x14ac:dyDescent="0.2">
      <c r="A201">
        <v>194</v>
      </c>
      <c r="C201" s="16" t="s">
        <v>313</v>
      </c>
      <c r="D201" s="9" t="s">
        <v>527</v>
      </c>
      <c r="E201" s="49" t="s">
        <v>39</v>
      </c>
      <c r="L201" s="38">
        <v>3</v>
      </c>
      <c r="M201" s="37" t="s">
        <v>40</v>
      </c>
      <c r="N201" s="36" t="s">
        <v>40</v>
      </c>
      <c r="O201" s="38">
        <v>1</v>
      </c>
      <c r="P201" s="36" t="s">
        <v>40</v>
      </c>
      <c r="Q201" s="38" t="s">
        <v>96</v>
      </c>
      <c r="R201" s="37" t="s">
        <v>40</v>
      </c>
      <c r="S201" s="36" t="s">
        <v>40</v>
      </c>
      <c r="T201" s="61">
        <v>4</v>
      </c>
      <c r="U201" s="61">
        <v>28</v>
      </c>
      <c r="V201" s="61">
        <v>1</v>
      </c>
      <c r="W201" s="52">
        <f>U201/V201</f>
        <v>28</v>
      </c>
      <c r="X201" s="53" t="s">
        <v>528</v>
      </c>
      <c r="Y201" s="54"/>
      <c r="Z201" s="71" t="s">
        <v>87</v>
      </c>
      <c r="AA201" s="69"/>
      <c r="AB201" s="69"/>
    </row>
    <row r="202" spans="1:28" ht="17" x14ac:dyDescent="0.2">
      <c r="A202">
        <v>195</v>
      </c>
      <c r="C202" s="9" t="s">
        <v>529</v>
      </c>
      <c r="D202" s="9" t="s">
        <v>530</v>
      </c>
      <c r="E202" s="49" t="s">
        <v>39</v>
      </c>
      <c r="L202" s="35">
        <v>25</v>
      </c>
      <c r="M202" s="37" t="s">
        <v>40</v>
      </c>
      <c r="N202" s="36" t="s">
        <v>40</v>
      </c>
      <c r="O202" s="35">
        <v>98</v>
      </c>
      <c r="P202" s="36">
        <v>9.8000000000000007</v>
      </c>
      <c r="Q202" s="35">
        <v>21</v>
      </c>
      <c r="R202" s="37" t="s">
        <v>40</v>
      </c>
      <c r="S202" s="36" t="s">
        <v>40</v>
      </c>
      <c r="T202" s="51">
        <v>217.4</v>
      </c>
      <c r="U202" s="51">
        <v>460</v>
      </c>
      <c r="V202" s="51">
        <v>27</v>
      </c>
      <c r="W202" s="52">
        <f>U202/V202</f>
        <v>17.037037037037038</v>
      </c>
      <c r="X202" s="53" t="s">
        <v>531</v>
      </c>
      <c r="Y202" s="54"/>
      <c r="Z202" s="68">
        <v>4</v>
      </c>
      <c r="AA202" s="69"/>
      <c r="AB202" s="69"/>
    </row>
    <row r="203" spans="1:28" ht="17" x14ac:dyDescent="0.2">
      <c r="A203">
        <v>196</v>
      </c>
      <c r="C203" s="9" t="s">
        <v>437</v>
      </c>
      <c r="D203" s="13" t="s">
        <v>532</v>
      </c>
      <c r="E203" s="49" t="s">
        <v>39</v>
      </c>
      <c r="L203" s="37">
        <v>14</v>
      </c>
      <c r="M203" s="37" t="s">
        <v>40</v>
      </c>
      <c r="N203" s="36" t="s">
        <v>40</v>
      </c>
      <c r="O203" s="37">
        <v>48</v>
      </c>
      <c r="P203" s="36">
        <v>16</v>
      </c>
      <c r="Q203" s="37">
        <v>21</v>
      </c>
      <c r="R203" s="37" t="s">
        <v>40</v>
      </c>
      <c r="S203" s="36" t="s">
        <v>40</v>
      </c>
      <c r="T203" s="51">
        <v>17</v>
      </c>
      <c r="U203" s="51">
        <v>57</v>
      </c>
      <c r="V203" s="51">
        <v>1</v>
      </c>
      <c r="W203" s="52">
        <f>U203/V203</f>
        <v>57</v>
      </c>
      <c r="X203" s="53" t="s">
        <v>173</v>
      </c>
      <c r="Y203" s="54"/>
      <c r="Z203" s="71" t="s">
        <v>242</v>
      </c>
      <c r="AA203" s="69"/>
      <c r="AB203" s="69"/>
    </row>
    <row r="204" spans="1:28" ht="17" x14ac:dyDescent="0.2">
      <c r="A204">
        <v>197</v>
      </c>
      <c r="C204" s="9" t="s">
        <v>313</v>
      </c>
      <c r="D204" s="9" t="s">
        <v>533</v>
      </c>
      <c r="E204" s="49" t="s">
        <v>39</v>
      </c>
      <c r="L204" s="35">
        <v>33</v>
      </c>
      <c r="M204" s="37" t="s">
        <v>40</v>
      </c>
      <c r="N204" s="36" t="s">
        <v>40</v>
      </c>
      <c r="O204" s="35">
        <v>94</v>
      </c>
      <c r="P204" s="36">
        <v>6.7142857142857144</v>
      </c>
      <c r="Q204" s="35" t="s">
        <v>534</v>
      </c>
      <c r="R204" s="37" t="s">
        <v>40</v>
      </c>
      <c r="S204" s="36" t="s">
        <v>40</v>
      </c>
      <c r="T204" s="51">
        <v>101.1</v>
      </c>
      <c r="U204" s="51">
        <v>290</v>
      </c>
      <c r="V204" s="51">
        <v>17</v>
      </c>
      <c r="W204" s="52">
        <f>U204/V204</f>
        <v>17.058823529411764</v>
      </c>
      <c r="X204" s="53" t="s">
        <v>398</v>
      </c>
      <c r="Y204" s="54"/>
      <c r="Z204" s="68">
        <v>6</v>
      </c>
      <c r="AA204" s="69"/>
      <c r="AB204" s="69"/>
    </row>
    <row r="205" spans="1:28" ht="17" x14ac:dyDescent="0.2">
      <c r="A205">
        <v>198</v>
      </c>
      <c r="C205" s="9" t="s">
        <v>537</v>
      </c>
      <c r="D205" s="9" t="s">
        <v>538</v>
      </c>
      <c r="E205" s="49" t="s">
        <v>39</v>
      </c>
      <c r="L205" s="35">
        <v>18</v>
      </c>
      <c r="M205" s="37" t="s">
        <v>40</v>
      </c>
      <c r="N205" s="36" t="s">
        <v>40</v>
      </c>
      <c r="O205" s="35">
        <v>63</v>
      </c>
      <c r="P205" s="36">
        <v>7.875</v>
      </c>
      <c r="Q205" s="35">
        <v>17</v>
      </c>
      <c r="R205" s="37" t="s">
        <v>40</v>
      </c>
      <c r="S205" s="36" t="s">
        <v>40</v>
      </c>
      <c r="T205" s="51">
        <v>53.2</v>
      </c>
      <c r="U205" s="51">
        <v>128</v>
      </c>
      <c r="V205" s="51">
        <v>8</v>
      </c>
      <c r="W205" s="52">
        <f>U205/V205</f>
        <v>16</v>
      </c>
      <c r="X205" s="53" t="s">
        <v>141</v>
      </c>
      <c r="Y205" s="54"/>
      <c r="Z205" s="68">
        <v>9</v>
      </c>
      <c r="AA205" s="69"/>
      <c r="AB205" s="69"/>
    </row>
    <row r="206" spans="1:28" ht="17" x14ac:dyDescent="0.2">
      <c r="A206">
        <v>199</v>
      </c>
      <c r="C206" s="9" t="s">
        <v>128</v>
      </c>
      <c r="D206" s="9" t="s">
        <v>539</v>
      </c>
      <c r="E206" s="49" t="s">
        <v>39</v>
      </c>
      <c r="L206" s="35">
        <v>1</v>
      </c>
      <c r="M206" s="37" t="s">
        <v>40</v>
      </c>
      <c r="N206" s="36" t="s">
        <v>40</v>
      </c>
      <c r="O206" s="35">
        <v>0</v>
      </c>
      <c r="P206" s="36" t="s">
        <v>40</v>
      </c>
      <c r="Q206" s="35" t="s">
        <v>40</v>
      </c>
      <c r="R206" s="37" t="s">
        <v>40</v>
      </c>
      <c r="S206" s="36" t="s">
        <v>40</v>
      </c>
      <c r="T206" s="51" t="s">
        <v>40</v>
      </c>
      <c r="U206" s="51" t="s">
        <v>40</v>
      </c>
      <c r="V206" s="51">
        <v>0</v>
      </c>
      <c r="W206" s="52" t="s">
        <v>40</v>
      </c>
      <c r="X206" s="53" t="s">
        <v>40</v>
      </c>
      <c r="Y206" s="54"/>
      <c r="Z206" s="68">
        <v>0</v>
      </c>
      <c r="AA206" s="69"/>
      <c r="AB206" s="69"/>
    </row>
    <row r="207" spans="1:28" ht="17" x14ac:dyDescent="0.2">
      <c r="A207">
        <v>200</v>
      </c>
      <c r="C207" s="9" t="s">
        <v>540</v>
      </c>
      <c r="D207" s="9" t="s">
        <v>541</v>
      </c>
      <c r="E207" s="49" t="s">
        <v>39</v>
      </c>
      <c r="L207" s="35">
        <v>2</v>
      </c>
      <c r="M207" s="37" t="s">
        <v>40</v>
      </c>
      <c r="N207" s="36" t="s">
        <v>40</v>
      </c>
      <c r="O207" s="35">
        <v>0</v>
      </c>
      <c r="P207" s="36" t="s">
        <v>40</v>
      </c>
      <c r="Q207" s="35" t="s">
        <v>40</v>
      </c>
      <c r="R207" s="37" t="s">
        <v>40</v>
      </c>
      <c r="S207" s="36" t="s">
        <v>40</v>
      </c>
      <c r="T207" s="51" t="s">
        <v>40</v>
      </c>
      <c r="U207" s="51" t="s">
        <v>40</v>
      </c>
      <c r="V207" s="51">
        <v>0</v>
      </c>
      <c r="W207" s="52" t="s">
        <v>40</v>
      </c>
      <c r="X207" s="53" t="s">
        <v>40</v>
      </c>
      <c r="Y207" s="54"/>
      <c r="Z207" s="68">
        <v>0</v>
      </c>
      <c r="AA207" s="69"/>
      <c r="AB207" s="69"/>
    </row>
    <row r="208" spans="1:28" x14ac:dyDescent="0.2">
      <c r="A208">
        <v>201</v>
      </c>
      <c r="B208">
        <v>80</v>
      </c>
      <c r="C208" s="9" t="s">
        <v>753</v>
      </c>
      <c r="D208" s="9" t="s">
        <v>754</v>
      </c>
      <c r="E208" s="49" t="s">
        <v>47</v>
      </c>
      <c r="J208" t="s">
        <v>719</v>
      </c>
      <c r="K208" s="49">
        <v>1</v>
      </c>
      <c r="L208" s="35">
        <v>5</v>
      </c>
      <c r="M208" s="37">
        <v>5</v>
      </c>
      <c r="N208" s="92">
        <v>3</v>
      </c>
      <c r="O208" s="35">
        <v>13</v>
      </c>
      <c r="P208" s="36">
        <f>O208/(M208-N208)</f>
        <v>6.5</v>
      </c>
      <c r="Q208" s="35" t="s">
        <v>292</v>
      </c>
      <c r="R208" s="37">
        <v>0</v>
      </c>
      <c r="S208" s="36">
        <v>0</v>
      </c>
      <c r="T208" s="51">
        <v>21.1</v>
      </c>
      <c r="U208" s="51">
        <v>71</v>
      </c>
      <c r="V208" s="51">
        <v>3</v>
      </c>
      <c r="W208" s="52">
        <f>U208/V208</f>
        <v>23.666666666666668</v>
      </c>
      <c r="X208" s="53" t="s">
        <v>607</v>
      </c>
      <c r="Y208" s="54"/>
      <c r="Z208" s="68"/>
      <c r="AA208" s="69"/>
      <c r="AB208" s="69"/>
    </row>
    <row r="209" spans="1:28" x14ac:dyDescent="0.2">
      <c r="A209">
        <v>202</v>
      </c>
      <c r="B209">
        <v>35</v>
      </c>
      <c r="C209" s="9" t="s">
        <v>326</v>
      </c>
      <c r="D209" s="9" t="s">
        <v>542</v>
      </c>
      <c r="E209" s="49" t="s">
        <v>47</v>
      </c>
      <c r="J209" t="s">
        <v>755</v>
      </c>
      <c r="K209" s="49">
        <v>6</v>
      </c>
      <c r="L209" s="35">
        <v>38</v>
      </c>
      <c r="M209" s="35">
        <v>23</v>
      </c>
      <c r="N209" s="35">
        <v>8</v>
      </c>
      <c r="O209" s="35">
        <v>104</v>
      </c>
      <c r="P209" s="36">
        <f>O209/(M209-N209)</f>
        <v>6.9333333333333336</v>
      </c>
      <c r="Q209" s="43" t="s">
        <v>263</v>
      </c>
      <c r="R209" s="35">
        <v>0</v>
      </c>
      <c r="S209" s="35">
        <v>0</v>
      </c>
      <c r="T209" s="51">
        <v>83</v>
      </c>
      <c r="U209" s="51">
        <v>434</v>
      </c>
      <c r="V209" s="51">
        <v>10</v>
      </c>
      <c r="W209" s="52">
        <f>U209/V209</f>
        <v>43.4</v>
      </c>
      <c r="X209" s="53" t="s">
        <v>756</v>
      </c>
      <c r="Y209" s="54"/>
      <c r="Z209" s="68">
        <v>1</v>
      </c>
      <c r="AA209" s="69"/>
      <c r="AB209" s="69"/>
    </row>
    <row r="210" spans="1:28" ht="17" x14ac:dyDescent="0.2">
      <c r="A210">
        <v>203</v>
      </c>
      <c r="C210" s="9" t="s">
        <v>545</v>
      </c>
      <c r="D210" s="9" t="s">
        <v>546</v>
      </c>
      <c r="E210" s="49" t="s">
        <v>39</v>
      </c>
      <c r="L210" s="35">
        <v>1</v>
      </c>
      <c r="M210" s="37" t="s">
        <v>40</v>
      </c>
      <c r="N210" s="36" t="s">
        <v>40</v>
      </c>
      <c r="O210" s="35">
        <v>7</v>
      </c>
      <c r="P210" s="36">
        <v>7</v>
      </c>
      <c r="Q210" s="35">
        <v>7</v>
      </c>
      <c r="R210" s="37" t="s">
        <v>40</v>
      </c>
      <c r="S210" s="36" t="s">
        <v>40</v>
      </c>
      <c r="T210" s="51">
        <v>12</v>
      </c>
      <c r="U210" s="51">
        <v>14</v>
      </c>
      <c r="V210" s="51">
        <v>0</v>
      </c>
      <c r="W210" s="52" t="s">
        <v>40</v>
      </c>
      <c r="X210" s="53" t="s">
        <v>547</v>
      </c>
      <c r="Y210" s="54"/>
      <c r="Z210" s="68">
        <v>0</v>
      </c>
      <c r="AA210" s="69"/>
      <c r="AB210" s="69"/>
    </row>
    <row r="211" spans="1:28" ht="17" x14ac:dyDescent="0.2">
      <c r="A211">
        <v>204</v>
      </c>
      <c r="C211" s="9" t="s">
        <v>548</v>
      </c>
      <c r="D211" s="9" t="s">
        <v>549</v>
      </c>
      <c r="E211" s="49" t="s">
        <v>39</v>
      </c>
      <c r="L211" s="35">
        <v>14</v>
      </c>
      <c r="M211" s="37" t="s">
        <v>40</v>
      </c>
      <c r="N211" s="36" t="s">
        <v>40</v>
      </c>
      <c r="O211" s="35">
        <v>105</v>
      </c>
      <c r="P211" s="36">
        <v>26.25</v>
      </c>
      <c r="Q211" s="35">
        <v>40</v>
      </c>
      <c r="R211" s="37" t="s">
        <v>40</v>
      </c>
      <c r="S211" s="36" t="s">
        <v>40</v>
      </c>
      <c r="T211" s="51" t="s">
        <v>40</v>
      </c>
      <c r="U211" s="51" t="s">
        <v>40</v>
      </c>
      <c r="V211" s="51">
        <v>0</v>
      </c>
      <c r="W211" s="52" t="s">
        <v>40</v>
      </c>
      <c r="X211" s="53" t="s">
        <v>40</v>
      </c>
      <c r="Y211" s="54"/>
      <c r="Z211" s="68">
        <v>8</v>
      </c>
      <c r="AA211" s="69"/>
      <c r="AB211" s="69"/>
    </row>
    <row r="212" spans="1:28" x14ac:dyDescent="0.2">
      <c r="A212">
        <v>205</v>
      </c>
      <c r="B212">
        <v>23</v>
      </c>
      <c r="C212" s="9" t="s">
        <v>550</v>
      </c>
      <c r="D212" s="9" t="s">
        <v>551</v>
      </c>
      <c r="E212" s="49" t="s">
        <v>47</v>
      </c>
      <c r="J212" t="s">
        <v>116</v>
      </c>
      <c r="K212" s="49">
        <v>1</v>
      </c>
      <c r="L212" s="35">
        <v>1</v>
      </c>
      <c r="M212" s="35">
        <v>1</v>
      </c>
      <c r="N212" s="35">
        <v>0</v>
      </c>
      <c r="O212" s="35">
        <v>6</v>
      </c>
      <c r="P212" s="36">
        <v>6</v>
      </c>
      <c r="Q212" s="35">
        <v>6</v>
      </c>
      <c r="R212" s="35">
        <v>0</v>
      </c>
      <c r="S212" s="35">
        <v>0</v>
      </c>
      <c r="T212" s="51">
        <v>1</v>
      </c>
      <c r="U212" s="51">
        <v>10</v>
      </c>
      <c r="V212" s="51">
        <v>0</v>
      </c>
      <c r="W212" s="52">
        <v>0</v>
      </c>
      <c r="X212" s="53" t="s">
        <v>552</v>
      </c>
      <c r="Y212" s="54"/>
      <c r="Z212" s="68"/>
      <c r="AA212" s="69"/>
      <c r="AB212" s="69"/>
    </row>
    <row r="213" spans="1:28" ht="17" x14ac:dyDescent="0.2">
      <c r="A213">
        <v>206</v>
      </c>
      <c r="C213" s="9" t="s">
        <v>171</v>
      </c>
      <c r="D213" s="9" t="s">
        <v>553</v>
      </c>
      <c r="E213" s="49" t="s">
        <v>39</v>
      </c>
      <c r="L213" s="35">
        <v>3</v>
      </c>
      <c r="M213" s="37" t="s">
        <v>40</v>
      </c>
      <c r="N213" s="36" t="s">
        <v>40</v>
      </c>
      <c r="O213" s="35">
        <v>18</v>
      </c>
      <c r="P213" s="36">
        <v>18</v>
      </c>
      <c r="Q213" s="35" t="s">
        <v>207</v>
      </c>
      <c r="R213" s="37" t="s">
        <v>40</v>
      </c>
      <c r="S213" s="36" t="s">
        <v>40</v>
      </c>
      <c r="T213" s="51">
        <v>3</v>
      </c>
      <c r="U213" s="51">
        <v>14</v>
      </c>
      <c r="V213" s="51">
        <v>0</v>
      </c>
      <c r="W213" s="52" t="s">
        <v>40</v>
      </c>
      <c r="X213" s="53" t="s">
        <v>255</v>
      </c>
      <c r="Y213" s="54"/>
      <c r="Z213" s="68">
        <v>0</v>
      </c>
      <c r="AA213" s="69"/>
      <c r="AB213" s="69"/>
    </row>
    <row r="214" spans="1:28" ht="17" x14ac:dyDescent="0.2">
      <c r="A214">
        <v>207</v>
      </c>
      <c r="C214" s="9" t="s">
        <v>554</v>
      </c>
      <c r="D214" s="9" t="s">
        <v>555</v>
      </c>
      <c r="E214" s="49" t="s">
        <v>39</v>
      </c>
      <c r="L214" s="35">
        <v>1</v>
      </c>
      <c r="M214" s="37" t="s">
        <v>40</v>
      </c>
      <c r="N214" s="36" t="s">
        <v>40</v>
      </c>
      <c r="O214" s="35">
        <v>8</v>
      </c>
      <c r="P214" s="36">
        <v>8</v>
      </c>
      <c r="Q214" s="35">
        <v>8</v>
      </c>
      <c r="R214" s="37" t="s">
        <v>40</v>
      </c>
      <c r="S214" s="36" t="s">
        <v>40</v>
      </c>
      <c r="T214" s="51" t="s">
        <v>40</v>
      </c>
      <c r="U214" s="51" t="s">
        <v>40</v>
      </c>
      <c r="V214" s="51">
        <v>0</v>
      </c>
      <c r="W214" s="52" t="s">
        <v>40</v>
      </c>
      <c r="X214" s="53" t="s">
        <v>40</v>
      </c>
      <c r="Y214" s="54"/>
      <c r="Z214" s="68">
        <v>0</v>
      </c>
      <c r="AA214" s="69"/>
      <c r="AB214" s="69"/>
    </row>
    <row r="215" spans="1:28" ht="17" x14ac:dyDescent="0.2">
      <c r="A215">
        <v>208</v>
      </c>
      <c r="C215" s="9" t="s">
        <v>556</v>
      </c>
      <c r="D215" s="9" t="s">
        <v>557</v>
      </c>
      <c r="E215" s="49" t="s">
        <v>39</v>
      </c>
      <c r="L215" s="35">
        <v>1</v>
      </c>
      <c r="M215" s="37" t="s">
        <v>40</v>
      </c>
      <c r="N215" s="36" t="s">
        <v>40</v>
      </c>
      <c r="O215" s="35">
        <v>0</v>
      </c>
      <c r="P215" s="36" t="s">
        <v>40</v>
      </c>
      <c r="Q215" s="35" t="s">
        <v>40</v>
      </c>
      <c r="R215" s="37" t="s">
        <v>40</v>
      </c>
      <c r="S215" s="36" t="s">
        <v>40</v>
      </c>
      <c r="T215" s="51" t="s">
        <v>40</v>
      </c>
      <c r="U215" s="51" t="s">
        <v>40</v>
      </c>
      <c r="V215" s="51">
        <v>0</v>
      </c>
      <c r="W215" s="52" t="s">
        <v>40</v>
      </c>
      <c r="X215" s="53" t="s">
        <v>40</v>
      </c>
      <c r="Y215" s="54"/>
      <c r="Z215" s="68">
        <v>1</v>
      </c>
      <c r="AA215" s="69"/>
      <c r="AB215" s="69"/>
    </row>
    <row r="216" spans="1:28" ht="17" x14ac:dyDescent="0.2">
      <c r="A216">
        <v>209</v>
      </c>
      <c r="C216" s="9" t="s">
        <v>558</v>
      </c>
      <c r="D216" s="9" t="s">
        <v>559</v>
      </c>
      <c r="E216" s="49" t="s">
        <v>39</v>
      </c>
      <c r="L216" s="35">
        <v>13</v>
      </c>
      <c r="M216" s="37" t="s">
        <v>40</v>
      </c>
      <c r="N216" s="36" t="s">
        <v>40</v>
      </c>
      <c r="O216" s="35">
        <v>140</v>
      </c>
      <c r="P216" s="36">
        <v>12.727272727272727</v>
      </c>
      <c r="Q216" s="35">
        <v>46</v>
      </c>
      <c r="R216" s="37" t="s">
        <v>40</v>
      </c>
      <c r="S216" s="36" t="s">
        <v>40</v>
      </c>
      <c r="T216" s="51" t="s">
        <v>40</v>
      </c>
      <c r="U216" s="51" t="s">
        <v>40</v>
      </c>
      <c r="V216" s="51">
        <v>0</v>
      </c>
      <c r="W216" s="52" t="s">
        <v>40</v>
      </c>
      <c r="X216" s="53" t="s">
        <v>40</v>
      </c>
      <c r="Y216" s="54"/>
      <c r="Z216" s="68">
        <v>0</v>
      </c>
      <c r="AA216" s="69"/>
      <c r="AB216" s="69"/>
    </row>
    <row r="217" spans="1:28" ht="17" x14ac:dyDescent="0.2">
      <c r="A217">
        <v>210</v>
      </c>
      <c r="C217" s="9" t="s">
        <v>562</v>
      </c>
      <c r="D217" s="9" t="s">
        <v>561</v>
      </c>
      <c r="E217" s="49" t="s">
        <v>39</v>
      </c>
      <c r="L217" s="35">
        <v>37</v>
      </c>
      <c r="M217" s="37" t="s">
        <v>40</v>
      </c>
      <c r="N217" s="36" t="s">
        <v>40</v>
      </c>
      <c r="O217" s="35">
        <v>210</v>
      </c>
      <c r="P217" s="36">
        <v>15</v>
      </c>
      <c r="Q217" s="35" t="s">
        <v>563</v>
      </c>
      <c r="R217" s="37" t="s">
        <v>40</v>
      </c>
      <c r="S217" s="36" t="s">
        <v>40</v>
      </c>
      <c r="T217" s="51">
        <v>344.4</v>
      </c>
      <c r="U217" s="51">
        <v>751</v>
      </c>
      <c r="V217" s="51">
        <v>45</v>
      </c>
      <c r="W217" s="52">
        <f>U217/V217</f>
        <v>16.68888888888889</v>
      </c>
      <c r="X217" s="53" t="s">
        <v>466</v>
      </c>
      <c r="Y217" s="54"/>
      <c r="Z217" s="68">
        <v>20</v>
      </c>
      <c r="AA217" s="69"/>
      <c r="AB217" s="69"/>
    </row>
    <row r="218" spans="1:28" ht="17" x14ac:dyDescent="0.2">
      <c r="A218">
        <v>211</v>
      </c>
      <c r="C218" s="9" t="s">
        <v>560</v>
      </c>
      <c r="D218" s="9" t="s">
        <v>561</v>
      </c>
      <c r="E218" s="49" t="s">
        <v>39</v>
      </c>
      <c r="L218" s="35">
        <v>48</v>
      </c>
      <c r="M218" s="37" t="s">
        <v>40</v>
      </c>
      <c r="N218" s="36" t="s">
        <v>40</v>
      </c>
      <c r="O218" s="35">
        <v>616</v>
      </c>
      <c r="P218" s="36">
        <v>24.64</v>
      </c>
      <c r="Q218" s="35">
        <v>88</v>
      </c>
      <c r="R218" s="37" t="s">
        <v>40</v>
      </c>
      <c r="S218" s="36" t="s">
        <v>40</v>
      </c>
      <c r="T218" s="51">
        <v>204.4</v>
      </c>
      <c r="U218" s="51">
        <v>564</v>
      </c>
      <c r="V218" s="51">
        <v>29</v>
      </c>
      <c r="W218" s="52">
        <f>U218/V218</f>
        <v>19.448275862068964</v>
      </c>
      <c r="X218" s="53" t="s">
        <v>491</v>
      </c>
      <c r="Y218" s="54"/>
      <c r="Z218" s="68">
        <v>22</v>
      </c>
      <c r="AA218" s="69"/>
      <c r="AB218" s="69"/>
    </row>
    <row r="219" spans="1:28" ht="17" x14ac:dyDescent="0.2">
      <c r="A219">
        <v>212</v>
      </c>
      <c r="C219" s="9" t="s">
        <v>375</v>
      </c>
      <c r="D219" s="9" t="s">
        <v>561</v>
      </c>
      <c r="E219" s="49" t="s">
        <v>39</v>
      </c>
      <c r="L219" s="35">
        <v>1</v>
      </c>
      <c r="M219" s="37" t="s">
        <v>40</v>
      </c>
      <c r="N219" s="36" t="s">
        <v>40</v>
      </c>
      <c r="O219" s="35">
        <v>0</v>
      </c>
      <c r="P219" s="36" t="s">
        <v>40</v>
      </c>
      <c r="Q219" s="35" t="s">
        <v>40</v>
      </c>
      <c r="R219" s="37" t="s">
        <v>40</v>
      </c>
      <c r="S219" s="36" t="s">
        <v>40</v>
      </c>
      <c r="T219" s="51" t="s">
        <v>40</v>
      </c>
      <c r="U219" s="51" t="s">
        <v>40</v>
      </c>
      <c r="V219" s="51">
        <v>0</v>
      </c>
      <c r="W219" s="52" t="s">
        <v>40</v>
      </c>
      <c r="X219" s="53" t="s">
        <v>40</v>
      </c>
      <c r="Y219" s="54"/>
      <c r="Z219" s="68">
        <v>0</v>
      </c>
      <c r="AA219" s="69"/>
      <c r="AB219" s="69"/>
    </row>
    <row r="220" spans="1:28" ht="17" x14ac:dyDescent="0.2">
      <c r="A220">
        <v>213</v>
      </c>
      <c r="C220" s="9" t="s">
        <v>200</v>
      </c>
      <c r="D220" s="9" t="s">
        <v>564</v>
      </c>
      <c r="E220" s="49" t="s">
        <v>39</v>
      </c>
      <c r="L220" s="35">
        <v>3</v>
      </c>
      <c r="M220" s="37" t="s">
        <v>40</v>
      </c>
      <c r="N220" s="36" t="s">
        <v>40</v>
      </c>
      <c r="O220" s="35">
        <v>5</v>
      </c>
      <c r="P220" s="36">
        <v>2.5</v>
      </c>
      <c r="Q220" s="35">
        <v>5</v>
      </c>
      <c r="R220" s="37" t="s">
        <v>40</v>
      </c>
      <c r="S220" s="36" t="s">
        <v>40</v>
      </c>
      <c r="T220" s="51" t="s">
        <v>40</v>
      </c>
      <c r="U220" s="51" t="s">
        <v>40</v>
      </c>
      <c r="V220" s="51">
        <v>0</v>
      </c>
      <c r="W220" s="52" t="s">
        <v>40</v>
      </c>
      <c r="X220" s="53" t="s">
        <v>40</v>
      </c>
      <c r="Y220" s="54"/>
      <c r="Z220" s="68">
        <v>1</v>
      </c>
      <c r="AA220" s="69"/>
      <c r="AB220" s="69"/>
    </row>
    <row r="221" spans="1:28" ht="17" x14ac:dyDescent="0.2">
      <c r="A221">
        <v>214</v>
      </c>
      <c r="C221" s="9" t="s">
        <v>565</v>
      </c>
      <c r="D221" s="9" t="s">
        <v>566</v>
      </c>
      <c r="E221" s="49" t="s">
        <v>39</v>
      </c>
      <c r="L221" s="35">
        <v>52</v>
      </c>
      <c r="M221" s="37" t="s">
        <v>40</v>
      </c>
      <c r="N221" s="36" t="s">
        <v>40</v>
      </c>
      <c r="O221" s="35">
        <v>691</v>
      </c>
      <c r="P221" s="36">
        <v>20.939393939393938</v>
      </c>
      <c r="Q221" s="35" t="s">
        <v>418</v>
      </c>
      <c r="R221" s="37" t="s">
        <v>40</v>
      </c>
      <c r="S221" s="36" t="s">
        <v>40</v>
      </c>
      <c r="T221" s="51">
        <v>562.20000000000005</v>
      </c>
      <c r="U221" s="51">
        <v>1084</v>
      </c>
      <c r="V221" s="51">
        <v>61</v>
      </c>
      <c r="W221" s="52">
        <f>U221/V221</f>
        <v>17.770491803278688</v>
      </c>
      <c r="X221" s="53" t="s">
        <v>567</v>
      </c>
      <c r="Y221" s="54"/>
      <c r="Z221" s="68">
        <v>17</v>
      </c>
      <c r="AA221" s="69"/>
      <c r="AB221" s="69"/>
    </row>
    <row r="222" spans="1:28" ht="17" x14ac:dyDescent="0.2">
      <c r="A222">
        <v>215</v>
      </c>
      <c r="B222">
        <v>15</v>
      </c>
      <c r="C222" s="17" t="s">
        <v>568</v>
      </c>
      <c r="D222" s="17" t="s">
        <v>569</v>
      </c>
      <c r="E222" s="49" t="s">
        <v>119</v>
      </c>
      <c r="J222" t="s">
        <v>570</v>
      </c>
      <c r="K222" s="49">
        <v>1</v>
      </c>
      <c r="L222" s="38">
        <v>8</v>
      </c>
      <c r="M222" s="35" t="s">
        <v>240</v>
      </c>
      <c r="N222" s="38" t="s">
        <v>571</v>
      </c>
      <c r="O222" s="38">
        <v>2</v>
      </c>
      <c r="P222" s="39" t="s">
        <v>4</v>
      </c>
      <c r="Q222" s="38" t="s">
        <v>85</v>
      </c>
      <c r="R222" s="35">
        <v>0</v>
      </c>
      <c r="S222" s="35">
        <v>0</v>
      </c>
      <c r="T222" s="51" t="s">
        <v>40</v>
      </c>
      <c r="U222" s="51" t="s">
        <v>40</v>
      </c>
      <c r="V222" s="51">
        <v>0</v>
      </c>
      <c r="W222" s="52" t="s">
        <v>40</v>
      </c>
      <c r="X222" s="53" t="s">
        <v>40</v>
      </c>
      <c r="Y222" s="59"/>
      <c r="Z222" s="69"/>
      <c r="AA222" s="71"/>
      <c r="AB222" s="69"/>
    </row>
    <row r="223" spans="1:28" ht="17" x14ac:dyDescent="0.2">
      <c r="A223">
        <v>216</v>
      </c>
      <c r="C223" s="9" t="s">
        <v>572</v>
      </c>
      <c r="D223" s="9" t="s">
        <v>573</v>
      </c>
      <c r="E223" s="49" t="s">
        <v>39</v>
      </c>
      <c r="L223" s="35">
        <v>52</v>
      </c>
      <c r="M223" s="37" t="s">
        <v>40</v>
      </c>
      <c r="N223" s="36" t="s">
        <v>40</v>
      </c>
      <c r="O223" s="35">
        <v>34</v>
      </c>
      <c r="P223" s="36">
        <v>2.4285714285714284</v>
      </c>
      <c r="Q223" s="35" t="s">
        <v>254</v>
      </c>
      <c r="R223" s="37" t="s">
        <v>40</v>
      </c>
      <c r="S223" s="36" t="s">
        <v>40</v>
      </c>
      <c r="T223" s="51">
        <v>370.5</v>
      </c>
      <c r="U223" s="51">
        <v>932</v>
      </c>
      <c r="V223" s="51">
        <v>53</v>
      </c>
      <c r="W223" s="52">
        <f>U223/V223</f>
        <v>17.584905660377359</v>
      </c>
      <c r="X223" s="53" t="s">
        <v>264</v>
      </c>
      <c r="Y223" s="54"/>
      <c r="Z223" s="68">
        <v>14</v>
      </c>
      <c r="AA223" s="69"/>
      <c r="AB223" s="69"/>
    </row>
    <row r="224" spans="1:28" ht="17" x14ac:dyDescent="0.2">
      <c r="A224">
        <v>217</v>
      </c>
      <c r="C224" s="9" t="s">
        <v>503</v>
      </c>
      <c r="D224" s="9" t="s">
        <v>574</v>
      </c>
      <c r="E224" s="49" t="s">
        <v>39</v>
      </c>
      <c r="L224" s="35">
        <v>3</v>
      </c>
      <c r="M224" s="37" t="s">
        <v>40</v>
      </c>
      <c r="N224" s="36" t="s">
        <v>40</v>
      </c>
      <c r="O224" s="35">
        <v>7</v>
      </c>
      <c r="P224" s="36">
        <v>7</v>
      </c>
      <c r="Q224" s="35">
        <v>7</v>
      </c>
      <c r="R224" s="37" t="s">
        <v>40</v>
      </c>
      <c r="S224" s="36" t="s">
        <v>40</v>
      </c>
      <c r="T224" s="51" t="s">
        <v>40</v>
      </c>
      <c r="U224" s="51" t="s">
        <v>40</v>
      </c>
      <c r="V224" s="51">
        <v>0</v>
      </c>
      <c r="W224" s="52" t="s">
        <v>40</v>
      </c>
      <c r="X224" s="53" t="s">
        <v>40</v>
      </c>
      <c r="Y224" s="54"/>
      <c r="Z224" s="68">
        <v>0</v>
      </c>
      <c r="AA224" s="69"/>
      <c r="AB224" s="69"/>
    </row>
    <row r="225" spans="1:29" ht="17" x14ac:dyDescent="0.2">
      <c r="A225">
        <v>218</v>
      </c>
      <c r="C225" s="9" t="s">
        <v>575</v>
      </c>
      <c r="D225" s="9" t="s">
        <v>576</v>
      </c>
      <c r="E225" s="49" t="s">
        <v>39</v>
      </c>
      <c r="L225" s="35">
        <v>127</v>
      </c>
      <c r="M225" s="37" t="s">
        <v>40</v>
      </c>
      <c r="N225" s="36" t="s">
        <v>40</v>
      </c>
      <c r="O225" s="35">
        <v>1738</v>
      </c>
      <c r="P225" s="36">
        <v>18.891304347826086</v>
      </c>
      <c r="Q225" s="35">
        <v>55</v>
      </c>
      <c r="R225" s="37" t="s">
        <v>40</v>
      </c>
      <c r="S225" s="36" t="s">
        <v>40</v>
      </c>
      <c r="T225" s="51">
        <v>1013.3</v>
      </c>
      <c r="U225" s="51">
        <v>1957</v>
      </c>
      <c r="V225" s="51">
        <v>120</v>
      </c>
      <c r="W225" s="52">
        <f>U225/V225</f>
        <v>16.308333333333334</v>
      </c>
      <c r="X225" s="53" t="s">
        <v>577</v>
      </c>
      <c r="Y225" s="54"/>
      <c r="Z225" s="68">
        <v>35</v>
      </c>
      <c r="AA225" s="69"/>
      <c r="AB225" s="69"/>
    </row>
    <row r="226" spans="1:29" ht="17" x14ac:dyDescent="0.2">
      <c r="A226">
        <v>219</v>
      </c>
      <c r="C226" s="9" t="s">
        <v>578</v>
      </c>
      <c r="D226" s="9" t="s">
        <v>579</v>
      </c>
      <c r="E226" s="49" t="s">
        <v>39</v>
      </c>
      <c r="L226" s="35">
        <v>1</v>
      </c>
      <c r="M226" s="37" t="s">
        <v>40</v>
      </c>
      <c r="N226" s="36" t="s">
        <v>40</v>
      </c>
      <c r="O226" s="35">
        <v>0</v>
      </c>
      <c r="P226" s="36" t="s">
        <v>40</v>
      </c>
      <c r="Q226" s="35" t="s">
        <v>40</v>
      </c>
      <c r="R226" s="37" t="s">
        <v>40</v>
      </c>
      <c r="S226" s="36" t="s">
        <v>40</v>
      </c>
      <c r="T226" s="51" t="s">
        <v>40</v>
      </c>
      <c r="U226" s="51" t="s">
        <v>40</v>
      </c>
      <c r="V226" s="51">
        <v>0</v>
      </c>
      <c r="W226" s="52" t="s">
        <v>40</v>
      </c>
      <c r="X226" s="53" t="s">
        <v>40</v>
      </c>
      <c r="Y226" s="54"/>
      <c r="Z226" s="68">
        <v>0</v>
      </c>
      <c r="AA226" s="69"/>
      <c r="AB226" s="69"/>
    </row>
    <row r="227" spans="1:29" ht="17" x14ac:dyDescent="0.2">
      <c r="A227">
        <v>220</v>
      </c>
      <c r="C227" s="9" t="s">
        <v>267</v>
      </c>
      <c r="D227" s="9" t="s">
        <v>580</v>
      </c>
      <c r="E227" s="49" t="s">
        <v>39</v>
      </c>
      <c r="L227" s="35">
        <v>3</v>
      </c>
      <c r="M227" s="37" t="s">
        <v>40</v>
      </c>
      <c r="N227" s="36" t="s">
        <v>40</v>
      </c>
      <c r="O227" s="35">
        <v>2</v>
      </c>
      <c r="P227" s="36" t="s">
        <v>40</v>
      </c>
      <c r="Q227" s="35" t="s">
        <v>85</v>
      </c>
      <c r="R227" s="37" t="s">
        <v>40</v>
      </c>
      <c r="S227" s="36" t="s">
        <v>40</v>
      </c>
      <c r="T227" s="51" t="s">
        <v>40</v>
      </c>
      <c r="U227" s="51" t="s">
        <v>40</v>
      </c>
      <c r="V227" s="51">
        <v>0</v>
      </c>
      <c r="W227" s="52" t="s">
        <v>40</v>
      </c>
      <c r="X227" s="53" t="s">
        <v>40</v>
      </c>
      <c r="Y227" s="54"/>
      <c r="Z227" s="68">
        <v>0</v>
      </c>
      <c r="AA227" s="69"/>
      <c r="AB227" s="69"/>
    </row>
    <row r="228" spans="1:29" ht="17" x14ac:dyDescent="0.2">
      <c r="A228">
        <v>221</v>
      </c>
      <c r="C228" s="9" t="s">
        <v>581</v>
      </c>
      <c r="D228" s="9" t="s">
        <v>582</v>
      </c>
      <c r="E228" s="49" t="s">
        <v>39</v>
      </c>
      <c r="L228" s="38">
        <v>3</v>
      </c>
      <c r="M228" s="37" t="s">
        <v>40</v>
      </c>
      <c r="N228" s="36" t="s">
        <v>40</v>
      </c>
      <c r="O228" s="38">
        <v>2</v>
      </c>
      <c r="P228" s="36">
        <v>1</v>
      </c>
      <c r="Q228" s="38">
        <v>2</v>
      </c>
      <c r="R228" s="37" t="s">
        <v>40</v>
      </c>
      <c r="S228" s="36" t="s">
        <v>40</v>
      </c>
      <c r="T228" s="51" t="s">
        <v>40</v>
      </c>
      <c r="U228" s="51" t="s">
        <v>40</v>
      </c>
      <c r="V228" s="51">
        <v>0</v>
      </c>
      <c r="W228" s="52" t="s">
        <v>40</v>
      </c>
      <c r="X228" s="53" t="s">
        <v>40</v>
      </c>
      <c r="Y228" s="54"/>
      <c r="Z228" s="71" t="s">
        <v>90</v>
      </c>
      <c r="AA228" s="69"/>
      <c r="AB228" s="69"/>
    </row>
    <row r="229" spans="1:29" ht="17" x14ac:dyDescent="0.2">
      <c r="A229">
        <v>222</v>
      </c>
      <c r="B229">
        <v>16</v>
      </c>
      <c r="C229" s="9" t="s">
        <v>583</v>
      </c>
      <c r="D229" s="9" t="s">
        <v>584</v>
      </c>
      <c r="E229" s="49" t="s">
        <v>47</v>
      </c>
      <c r="J229" t="s">
        <v>513</v>
      </c>
      <c r="K229" s="49">
        <v>6</v>
      </c>
      <c r="L229" s="38">
        <v>35</v>
      </c>
      <c r="M229" s="35">
        <v>15</v>
      </c>
      <c r="N229" s="38">
        <v>5</v>
      </c>
      <c r="O229" s="38">
        <v>112</v>
      </c>
      <c r="P229" s="36">
        <f>O229/(M229-N229)</f>
        <v>11.2</v>
      </c>
      <c r="Q229" s="38" t="s">
        <v>585</v>
      </c>
      <c r="R229" s="38">
        <v>0</v>
      </c>
      <c r="S229" s="38">
        <v>0</v>
      </c>
      <c r="T229" s="51">
        <v>2</v>
      </c>
      <c r="U229" s="51">
        <v>15</v>
      </c>
      <c r="V229" s="51">
        <v>1</v>
      </c>
      <c r="W229" s="52">
        <f>U229/V229</f>
        <v>15</v>
      </c>
      <c r="X229" s="53" t="s">
        <v>447</v>
      </c>
      <c r="Y229" s="54"/>
      <c r="Z229" s="71" t="s">
        <v>242</v>
      </c>
      <c r="AA229" s="69">
        <v>1</v>
      </c>
      <c r="AB229" s="69"/>
    </row>
    <row r="230" spans="1:29" x14ac:dyDescent="0.2">
      <c r="A230">
        <v>223</v>
      </c>
      <c r="B230" s="94">
        <v>17</v>
      </c>
      <c r="C230" s="9" t="s">
        <v>586</v>
      </c>
      <c r="D230" s="9" t="s">
        <v>587</v>
      </c>
      <c r="E230" s="49" t="s">
        <v>47</v>
      </c>
      <c r="H230" t="s">
        <v>698</v>
      </c>
      <c r="I230" s="49">
        <v>237</v>
      </c>
      <c r="J230" t="s">
        <v>757</v>
      </c>
      <c r="K230" s="49">
        <v>8</v>
      </c>
      <c r="L230" s="38">
        <v>71</v>
      </c>
      <c r="M230" s="35">
        <v>67</v>
      </c>
      <c r="N230" s="38">
        <v>10</v>
      </c>
      <c r="O230" s="38">
        <v>2010</v>
      </c>
      <c r="P230" s="36">
        <f>O230/(M230-N230)</f>
        <v>35.263157894736842</v>
      </c>
      <c r="Q230" s="38">
        <v>118</v>
      </c>
      <c r="R230" s="38">
        <v>4</v>
      </c>
      <c r="S230" s="38">
        <v>11</v>
      </c>
      <c r="T230" s="51">
        <v>351.5</v>
      </c>
      <c r="U230" s="51">
        <v>1226</v>
      </c>
      <c r="V230" s="51">
        <v>69</v>
      </c>
      <c r="W230" s="52">
        <f>U230/V230</f>
        <v>17.768115942028984</v>
      </c>
      <c r="X230" s="53" t="s">
        <v>589</v>
      </c>
      <c r="Y230" s="54"/>
      <c r="Z230" s="71" t="s">
        <v>758</v>
      </c>
      <c r="AA230" s="69"/>
      <c r="AB230" s="69"/>
    </row>
    <row r="231" spans="1:29" x14ac:dyDescent="0.2">
      <c r="B231" s="44">
        <v>88</v>
      </c>
      <c r="C231" s="88" t="s">
        <v>759</v>
      </c>
      <c r="D231" s="88" t="s">
        <v>760</v>
      </c>
      <c r="J231" t="s">
        <v>681</v>
      </c>
      <c r="K231" s="49">
        <v>1</v>
      </c>
      <c r="L231" s="38">
        <v>5</v>
      </c>
      <c r="M231" s="35">
        <v>4</v>
      </c>
      <c r="N231" s="38">
        <v>0</v>
      </c>
      <c r="O231" s="38">
        <v>8</v>
      </c>
      <c r="P231" s="36">
        <f>O231/(M231-N231)</f>
        <v>2</v>
      </c>
      <c r="Q231" s="38">
        <v>6</v>
      </c>
      <c r="R231" s="38">
        <v>0</v>
      </c>
      <c r="S231" s="38">
        <v>0</v>
      </c>
      <c r="T231" s="51">
        <v>25</v>
      </c>
      <c r="U231" s="51">
        <v>100</v>
      </c>
      <c r="V231" s="51">
        <v>2</v>
      </c>
      <c r="W231" s="52">
        <f>U231/V231</f>
        <v>50</v>
      </c>
      <c r="X231" s="53" t="s">
        <v>761</v>
      </c>
      <c r="Y231" s="54">
        <v>0</v>
      </c>
      <c r="Z231" s="71" t="s">
        <v>90</v>
      </c>
      <c r="AA231" s="69"/>
      <c r="AB231" s="69"/>
    </row>
    <row r="232" spans="1:29" x14ac:dyDescent="0.2">
      <c r="A232">
        <v>224</v>
      </c>
      <c r="B232">
        <v>76</v>
      </c>
      <c r="C232" s="88" t="s">
        <v>522</v>
      </c>
      <c r="D232" s="88" t="s">
        <v>762</v>
      </c>
      <c r="E232" s="49" t="s">
        <v>47</v>
      </c>
      <c r="J232" t="s">
        <v>693</v>
      </c>
      <c r="K232" s="49">
        <v>1</v>
      </c>
      <c r="L232" s="38">
        <v>29</v>
      </c>
      <c r="M232" s="35">
        <v>29</v>
      </c>
      <c r="N232" s="38">
        <v>2</v>
      </c>
      <c r="O232" s="35">
        <v>720</v>
      </c>
      <c r="P232" s="36">
        <f>O232/(M232-N232)</f>
        <v>26.666666666666668</v>
      </c>
      <c r="Q232" s="38">
        <v>82</v>
      </c>
      <c r="R232" s="38">
        <v>0</v>
      </c>
      <c r="S232" s="38">
        <v>3</v>
      </c>
      <c r="T232" s="51" t="s">
        <v>40</v>
      </c>
      <c r="U232" s="51" t="s">
        <v>40</v>
      </c>
      <c r="V232" s="51">
        <v>0</v>
      </c>
      <c r="W232" s="52" t="s">
        <v>40</v>
      </c>
      <c r="X232" s="53" t="s">
        <v>40</v>
      </c>
      <c r="Y232" s="54"/>
      <c r="Z232" s="71" t="s">
        <v>356</v>
      </c>
      <c r="AA232" s="69"/>
      <c r="AB232" s="69"/>
      <c r="AC232" t="s">
        <v>763</v>
      </c>
    </row>
    <row r="233" spans="1:29" ht="17" x14ac:dyDescent="0.2">
      <c r="A233">
        <v>225</v>
      </c>
      <c r="C233" s="9" t="s">
        <v>591</v>
      </c>
      <c r="D233" s="9" t="s">
        <v>592</v>
      </c>
      <c r="E233" s="49" t="s">
        <v>39</v>
      </c>
      <c r="L233" s="35">
        <v>1</v>
      </c>
      <c r="M233" s="37" t="s">
        <v>40</v>
      </c>
      <c r="N233" s="36" t="s">
        <v>40</v>
      </c>
      <c r="O233" s="35">
        <v>0</v>
      </c>
      <c r="P233" s="36" t="s">
        <v>40</v>
      </c>
      <c r="Q233" s="35" t="s">
        <v>40</v>
      </c>
      <c r="R233" s="37" t="s">
        <v>40</v>
      </c>
      <c r="S233" s="36" t="s">
        <v>40</v>
      </c>
      <c r="T233" s="51">
        <v>2</v>
      </c>
      <c r="U233" s="51">
        <v>16</v>
      </c>
      <c r="V233" s="51">
        <v>0</v>
      </c>
      <c r="W233" s="52" t="s">
        <v>40</v>
      </c>
      <c r="X233" s="53" t="s">
        <v>150</v>
      </c>
      <c r="Y233" s="54"/>
      <c r="Z233" s="71" t="s">
        <v>90</v>
      </c>
      <c r="AA233" s="69"/>
      <c r="AB233" s="69"/>
    </row>
    <row r="234" spans="1:29" ht="17" x14ac:dyDescent="0.2">
      <c r="A234">
        <v>226</v>
      </c>
      <c r="B234" s="94"/>
      <c r="C234" s="9" t="s">
        <v>593</v>
      </c>
      <c r="D234" s="9" t="s">
        <v>594</v>
      </c>
      <c r="E234" s="49" t="s">
        <v>39</v>
      </c>
      <c r="F234">
        <v>1995</v>
      </c>
      <c r="G234">
        <v>128</v>
      </c>
      <c r="H234" t="s">
        <v>745</v>
      </c>
      <c r="I234" s="49">
        <v>168</v>
      </c>
      <c r="L234" s="35">
        <v>112</v>
      </c>
      <c r="M234" s="37" t="s">
        <v>40</v>
      </c>
      <c r="N234" s="36" t="s">
        <v>40</v>
      </c>
      <c r="O234" s="35">
        <v>1961</v>
      </c>
      <c r="P234" s="36">
        <v>30.640625</v>
      </c>
      <c r="Q234" s="35" t="s">
        <v>595</v>
      </c>
      <c r="R234" s="37" t="s">
        <v>40</v>
      </c>
      <c r="S234" s="36" t="s">
        <v>40</v>
      </c>
      <c r="T234" s="51">
        <v>1409.1</v>
      </c>
      <c r="U234" s="51">
        <v>2964</v>
      </c>
      <c r="V234" s="51">
        <v>212</v>
      </c>
      <c r="W234" s="52">
        <f>U234/V234</f>
        <v>13.981132075471699</v>
      </c>
      <c r="X234" s="53" t="s">
        <v>596</v>
      </c>
      <c r="Y234" s="54"/>
      <c r="Z234" s="68">
        <v>47</v>
      </c>
      <c r="AA234" s="69"/>
      <c r="AB234" s="69"/>
    </row>
    <row r="235" spans="1:29" ht="17" x14ac:dyDescent="0.2">
      <c r="A235">
        <v>227</v>
      </c>
      <c r="C235" s="9" t="s">
        <v>597</v>
      </c>
      <c r="D235" s="9" t="s">
        <v>598</v>
      </c>
      <c r="E235" s="49" t="s">
        <v>39</v>
      </c>
      <c r="L235" s="35">
        <v>16</v>
      </c>
      <c r="M235" s="37" t="s">
        <v>40</v>
      </c>
      <c r="N235" s="36" t="s">
        <v>40</v>
      </c>
      <c r="O235" s="35">
        <v>102</v>
      </c>
      <c r="P235" s="36">
        <v>9.2727272727272734</v>
      </c>
      <c r="Q235" s="35">
        <v>24</v>
      </c>
      <c r="R235" s="37" t="s">
        <v>40</v>
      </c>
      <c r="S235" s="36" t="s">
        <v>40</v>
      </c>
      <c r="T235" s="51">
        <v>77.099999999999994</v>
      </c>
      <c r="U235" s="51">
        <v>207</v>
      </c>
      <c r="V235" s="51">
        <v>13</v>
      </c>
      <c r="W235" s="52">
        <f>U235/V235</f>
        <v>15.923076923076923</v>
      </c>
      <c r="X235" s="53" t="s">
        <v>303</v>
      </c>
      <c r="Y235" s="54"/>
      <c r="Z235" s="68">
        <v>6</v>
      </c>
      <c r="AA235" s="69"/>
      <c r="AB235" s="69"/>
    </row>
    <row r="236" spans="1:29" ht="17" x14ac:dyDescent="0.2">
      <c r="A236">
        <v>228</v>
      </c>
      <c r="B236" s="94"/>
      <c r="C236" s="9" t="s">
        <v>599</v>
      </c>
      <c r="D236" s="9" t="s">
        <v>600</v>
      </c>
      <c r="E236" s="49" t="s">
        <v>39</v>
      </c>
      <c r="F236" t="s">
        <v>764</v>
      </c>
      <c r="G236">
        <v>75</v>
      </c>
      <c r="H236" t="s">
        <v>765</v>
      </c>
      <c r="I236" s="49">
        <v>113</v>
      </c>
      <c r="L236" s="35">
        <v>9</v>
      </c>
      <c r="M236" s="37" t="s">
        <v>40</v>
      </c>
      <c r="N236" s="36" t="s">
        <v>40</v>
      </c>
      <c r="O236" s="35">
        <v>172</v>
      </c>
      <c r="P236" s="36">
        <v>34.4</v>
      </c>
      <c r="Q236" s="35">
        <v>45</v>
      </c>
      <c r="R236" s="37" t="s">
        <v>40</v>
      </c>
      <c r="S236" s="36" t="s">
        <v>40</v>
      </c>
      <c r="T236" s="51">
        <v>186.3</v>
      </c>
      <c r="U236" s="51">
        <v>300</v>
      </c>
      <c r="V236" s="51">
        <v>25</v>
      </c>
      <c r="W236" s="52">
        <f>U236/V236</f>
        <v>12</v>
      </c>
      <c r="X236" s="53" t="s">
        <v>601</v>
      </c>
      <c r="Y236" s="54"/>
      <c r="Z236" s="68">
        <v>3</v>
      </c>
      <c r="AA236" s="69"/>
      <c r="AB236" s="69"/>
    </row>
    <row r="237" spans="1:29" ht="17" x14ac:dyDescent="0.2">
      <c r="A237">
        <v>229</v>
      </c>
      <c r="C237" s="9" t="s">
        <v>422</v>
      </c>
      <c r="D237" s="9" t="s">
        <v>600</v>
      </c>
      <c r="E237" s="49" t="s">
        <v>39</v>
      </c>
      <c r="L237" s="35">
        <v>9</v>
      </c>
      <c r="M237" s="37" t="s">
        <v>40</v>
      </c>
      <c r="N237" s="36" t="s">
        <v>40</v>
      </c>
      <c r="O237" s="35">
        <v>90</v>
      </c>
      <c r="P237" s="36">
        <v>12.857142857142858</v>
      </c>
      <c r="Q237" s="35">
        <v>21</v>
      </c>
      <c r="R237" s="37" t="s">
        <v>40</v>
      </c>
      <c r="S237" s="36" t="s">
        <v>40</v>
      </c>
      <c r="T237" s="51" t="s">
        <v>40</v>
      </c>
      <c r="U237" s="51" t="s">
        <v>40</v>
      </c>
      <c r="V237" s="51">
        <v>0</v>
      </c>
      <c r="W237" s="52" t="s">
        <v>40</v>
      </c>
      <c r="X237" s="53" t="s">
        <v>40</v>
      </c>
      <c r="Y237" s="54"/>
      <c r="Z237" s="71" t="s">
        <v>403</v>
      </c>
      <c r="AA237" s="69"/>
      <c r="AB237" s="69"/>
    </row>
    <row r="238" spans="1:29" ht="17" x14ac:dyDescent="0.2">
      <c r="A238">
        <v>230</v>
      </c>
      <c r="C238" s="9" t="s">
        <v>602</v>
      </c>
      <c r="D238" s="9" t="s">
        <v>600</v>
      </c>
      <c r="E238" s="49" t="s">
        <v>39</v>
      </c>
      <c r="L238" s="35">
        <v>1</v>
      </c>
      <c r="M238" s="37" t="s">
        <v>40</v>
      </c>
      <c r="N238" s="36" t="s">
        <v>40</v>
      </c>
      <c r="O238" s="35">
        <v>0</v>
      </c>
      <c r="P238" s="36" t="s">
        <v>40</v>
      </c>
      <c r="Q238" s="35" t="s">
        <v>40</v>
      </c>
      <c r="R238" s="37" t="s">
        <v>40</v>
      </c>
      <c r="S238" s="36" t="s">
        <v>40</v>
      </c>
      <c r="T238" s="51" t="s">
        <v>40</v>
      </c>
      <c r="U238" s="51" t="s">
        <v>40</v>
      </c>
      <c r="V238" s="51">
        <v>0</v>
      </c>
      <c r="W238" s="52" t="s">
        <v>40</v>
      </c>
      <c r="X238" s="53" t="s">
        <v>40</v>
      </c>
      <c r="Y238" s="54"/>
      <c r="Z238" s="68">
        <v>0</v>
      </c>
      <c r="AA238" s="69"/>
      <c r="AB238" s="69"/>
    </row>
    <row r="239" spans="1:29" x14ac:dyDescent="0.2">
      <c r="A239">
        <v>231</v>
      </c>
      <c r="B239">
        <v>82</v>
      </c>
      <c r="C239" s="9" t="s">
        <v>766</v>
      </c>
      <c r="D239" s="9" t="s">
        <v>767</v>
      </c>
      <c r="E239" s="49" t="s">
        <v>47</v>
      </c>
      <c r="J239" t="s">
        <v>719</v>
      </c>
      <c r="K239" s="49">
        <v>1</v>
      </c>
      <c r="L239" s="35">
        <v>4</v>
      </c>
      <c r="M239" s="37">
        <v>4</v>
      </c>
      <c r="N239" s="92">
        <v>1</v>
      </c>
      <c r="O239" s="35">
        <v>91</v>
      </c>
      <c r="P239" s="36">
        <f>O239/(M239-N239)</f>
        <v>30.333333333333332</v>
      </c>
      <c r="Q239" s="35">
        <v>56</v>
      </c>
      <c r="R239" s="37">
        <v>0</v>
      </c>
      <c r="S239" s="92">
        <v>1</v>
      </c>
      <c r="T239" s="51" t="s">
        <v>40</v>
      </c>
      <c r="U239" s="51" t="s">
        <v>40</v>
      </c>
      <c r="V239" s="51">
        <v>0</v>
      </c>
      <c r="W239" s="52" t="s">
        <v>40</v>
      </c>
      <c r="X239" s="53" t="s">
        <v>40</v>
      </c>
      <c r="Y239" s="54"/>
      <c r="Z239" s="68">
        <v>5</v>
      </c>
      <c r="AA239" s="69">
        <v>3</v>
      </c>
      <c r="AB239" s="69">
        <f>SUM(Z239:AA239)</f>
        <v>8</v>
      </c>
      <c r="AC239" t="s">
        <v>768</v>
      </c>
    </row>
    <row r="240" spans="1:29" x14ac:dyDescent="0.2">
      <c r="A240">
        <v>232</v>
      </c>
      <c r="B240">
        <v>30</v>
      </c>
      <c r="C240" s="9" t="s">
        <v>603</v>
      </c>
      <c r="D240" s="9" t="s">
        <v>604</v>
      </c>
      <c r="E240" s="49" t="s">
        <v>47</v>
      </c>
      <c r="J240" t="s">
        <v>220</v>
      </c>
      <c r="K240" s="49">
        <v>2</v>
      </c>
      <c r="L240" s="35">
        <v>12</v>
      </c>
      <c r="M240" s="35">
        <v>8</v>
      </c>
      <c r="N240" s="35">
        <v>4</v>
      </c>
      <c r="O240" s="35">
        <v>10</v>
      </c>
      <c r="P240" s="36">
        <f>O240/(M240-N240)</f>
        <v>2.5</v>
      </c>
      <c r="Q240" s="43" t="s">
        <v>213</v>
      </c>
      <c r="R240" s="35">
        <v>0</v>
      </c>
      <c r="S240" s="35">
        <v>0</v>
      </c>
      <c r="T240" s="51">
        <v>3</v>
      </c>
      <c r="U240" s="51">
        <v>23</v>
      </c>
      <c r="V240" s="51">
        <v>1</v>
      </c>
      <c r="W240" s="52">
        <v>23</v>
      </c>
      <c r="X240" s="53" t="s">
        <v>605</v>
      </c>
      <c r="Y240" s="54"/>
      <c r="Z240" s="68">
        <v>0</v>
      </c>
      <c r="AA240" s="69"/>
      <c r="AB240" s="69"/>
    </row>
    <row r="241" spans="1:28" ht="17" x14ac:dyDescent="0.2">
      <c r="A241">
        <v>233</v>
      </c>
      <c r="C241" s="9" t="s">
        <v>171</v>
      </c>
      <c r="D241" s="9" t="s">
        <v>606</v>
      </c>
      <c r="E241" s="49" t="s">
        <v>39</v>
      </c>
      <c r="L241" s="35">
        <v>17</v>
      </c>
      <c r="M241" s="37" t="s">
        <v>40</v>
      </c>
      <c r="N241" s="36" t="s">
        <v>40</v>
      </c>
      <c r="O241" s="35">
        <v>31</v>
      </c>
      <c r="P241" s="36">
        <v>3.4444444444444446</v>
      </c>
      <c r="Q241" s="35">
        <v>7</v>
      </c>
      <c r="R241" s="37" t="s">
        <v>40</v>
      </c>
      <c r="S241" s="36" t="s">
        <v>40</v>
      </c>
      <c r="T241" s="51">
        <v>65.5</v>
      </c>
      <c r="U241" s="51">
        <v>198</v>
      </c>
      <c r="V241" s="51">
        <v>10</v>
      </c>
      <c r="W241" s="52">
        <f>U241/V241</f>
        <v>19.8</v>
      </c>
      <c r="X241" s="53" t="s">
        <v>607</v>
      </c>
      <c r="Y241" s="54"/>
      <c r="Z241" s="71" t="s">
        <v>191</v>
      </c>
      <c r="AA241" s="69"/>
      <c r="AB241" s="69"/>
    </row>
    <row r="242" spans="1:28" x14ac:dyDescent="0.2">
      <c r="A242">
        <v>234</v>
      </c>
      <c r="B242">
        <v>33</v>
      </c>
      <c r="C242" s="9" t="s">
        <v>252</v>
      </c>
      <c r="D242" s="9" t="s">
        <v>608</v>
      </c>
      <c r="E242" s="49" t="s">
        <v>47</v>
      </c>
      <c r="J242" t="s">
        <v>110</v>
      </c>
      <c r="K242" s="49">
        <v>4</v>
      </c>
      <c r="L242" s="35">
        <v>28</v>
      </c>
      <c r="M242" s="35">
        <v>16</v>
      </c>
      <c r="N242" s="35">
        <v>4</v>
      </c>
      <c r="O242" s="35">
        <v>110</v>
      </c>
      <c r="P242" s="36">
        <v>9.17</v>
      </c>
      <c r="Q242" s="35">
        <v>19</v>
      </c>
      <c r="R242" s="35">
        <v>0</v>
      </c>
      <c r="S242" s="35">
        <v>0</v>
      </c>
      <c r="T242" s="51">
        <v>188.1</v>
      </c>
      <c r="U242" s="51">
        <v>644</v>
      </c>
      <c r="V242" s="51">
        <v>38</v>
      </c>
      <c r="W242" s="52">
        <v>17.97</v>
      </c>
      <c r="X242" s="53" t="s">
        <v>531</v>
      </c>
      <c r="Y242" s="54"/>
      <c r="Z242" s="71"/>
      <c r="AA242" s="69"/>
      <c r="AB242" s="69"/>
    </row>
    <row r="243" spans="1:28" ht="17" x14ac:dyDescent="0.2">
      <c r="A243">
        <v>235</v>
      </c>
      <c r="C243" s="9" t="s">
        <v>202</v>
      </c>
      <c r="D243" s="9" t="s">
        <v>609</v>
      </c>
      <c r="E243" s="49" t="s">
        <v>39</v>
      </c>
      <c r="L243" s="35">
        <v>7</v>
      </c>
      <c r="M243" s="37" t="s">
        <v>40</v>
      </c>
      <c r="N243" s="36" t="s">
        <v>40</v>
      </c>
      <c r="O243" s="35">
        <v>32</v>
      </c>
      <c r="P243" s="36">
        <v>5.333333333333333</v>
      </c>
      <c r="Q243" s="35">
        <v>17</v>
      </c>
      <c r="R243" s="37" t="s">
        <v>40</v>
      </c>
      <c r="S243" s="36" t="s">
        <v>40</v>
      </c>
      <c r="T243" s="51">
        <v>63</v>
      </c>
      <c r="U243" s="51">
        <v>122</v>
      </c>
      <c r="V243" s="51">
        <v>6</v>
      </c>
      <c r="W243" s="52">
        <f>U243/V243</f>
        <v>20.333333333333332</v>
      </c>
      <c r="X243" s="53" t="s">
        <v>610</v>
      </c>
      <c r="Y243" s="54"/>
      <c r="Z243" s="68">
        <v>1</v>
      </c>
      <c r="AA243" s="69"/>
      <c r="AB243" s="69"/>
    </row>
    <row r="244" spans="1:28" x14ac:dyDescent="0.2">
      <c r="A244">
        <v>236</v>
      </c>
      <c r="B244" s="94">
        <v>11</v>
      </c>
      <c r="C244" s="9" t="s">
        <v>611</v>
      </c>
      <c r="D244" s="9" t="s">
        <v>612</v>
      </c>
      <c r="E244" s="49" t="s">
        <v>119</v>
      </c>
      <c r="H244" t="s">
        <v>769</v>
      </c>
      <c r="I244" s="49">
        <v>212</v>
      </c>
      <c r="J244" t="s">
        <v>116</v>
      </c>
      <c r="K244" s="49">
        <v>1</v>
      </c>
      <c r="L244" s="35">
        <v>118</v>
      </c>
      <c r="M244" s="35" t="s">
        <v>613</v>
      </c>
      <c r="N244" s="35" t="s">
        <v>240</v>
      </c>
      <c r="O244" s="35">
        <v>4528</v>
      </c>
      <c r="P244" s="36" t="s">
        <v>4</v>
      </c>
      <c r="Q244" s="35">
        <v>294</v>
      </c>
      <c r="R244" s="35" t="s">
        <v>396</v>
      </c>
      <c r="S244" s="35" t="s">
        <v>240</v>
      </c>
      <c r="T244" s="51">
        <v>549.5</v>
      </c>
      <c r="U244" s="51">
        <v>1866</v>
      </c>
      <c r="V244" s="51">
        <v>81</v>
      </c>
      <c r="W244" s="52">
        <f>U244/V244</f>
        <v>23.037037037037038</v>
      </c>
      <c r="X244" s="53" t="s">
        <v>614</v>
      </c>
      <c r="Y244" s="53" t="s">
        <v>2</v>
      </c>
      <c r="Z244" s="69"/>
      <c r="AA244" s="71"/>
      <c r="AB244" s="69"/>
    </row>
    <row r="245" spans="1:28" ht="17" x14ac:dyDescent="0.2">
      <c r="A245">
        <v>237</v>
      </c>
      <c r="C245" s="23" t="s">
        <v>560</v>
      </c>
      <c r="D245" s="26" t="s">
        <v>615</v>
      </c>
      <c r="E245" s="49" t="s">
        <v>39</v>
      </c>
      <c r="L245" s="37">
        <v>2</v>
      </c>
      <c r="M245" s="37" t="s">
        <v>40</v>
      </c>
      <c r="N245" s="36" t="s">
        <v>40</v>
      </c>
      <c r="O245" s="37">
        <v>0</v>
      </c>
      <c r="P245" s="36">
        <v>0</v>
      </c>
      <c r="Q245" s="37">
        <v>0</v>
      </c>
      <c r="R245" s="37" t="s">
        <v>40</v>
      </c>
      <c r="S245" s="36" t="s">
        <v>40</v>
      </c>
      <c r="T245" s="55">
        <v>5</v>
      </c>
      <c r="U245" s="55">
        <v>15</v>
      </c>
      <c r="V245" s="55">
        <v>2</v>
      </c>
      <c r="W245" s="52">
        <f>U245/V245</f>
        <v>7.5</v>
      </c>
      <c r="X245" s="53" t="s">
        <v>616</v>
      </c>
      <c r="Y245" s="54"/>
      <c r="Z245" s="71" t="s">
        <v>90</v>
      </c>
      <c r="AA245" s="69"/>
      <c r="AB245" s="69"/>
    </row>
    <row r="246" spans="1:28" ht="17" x14ac:dyDescent="0.2">
      <c r="A246">
        <v>238</v>
      </c>
      <c r="C246" s="9" t="s">
        <v>617</v>
      </c>
      <c r="D246" s="13" t="s">
        <v>618</v>
      </c>
      <c r="E246" s="49" t="s">
        <v>39</v>
      </c>
      <c r="L246" s="37">
        <v>2</v>
      </c>
      <c r="M246" s="37" t="s">
        <v>40</v>
      </c>
      <c r="N246" s="36" t="s">
        <v>40</v>
      </c>
      <c r="O246" s="35">
        <v>0</v>
      </c>
      <c r="P246" s="36" t="s">
        <v>40</v>
      </c>
      <c r="Q246" s="37">
        <v>0</v>
      </c>
      <c r="R246" s="37" t="s">
        <v>40</v>
      </c>
      <c r="S246" s="36" t="s">
        <v>40</v>
      </c>
      <c r="T246" s="55">
        <v>2</v>
      </c>
      <c r="U246" s="55">
        <v>11</v>
      </c>
      <c r="V246" s="55">
        <v>0</v>
      </c>
      <c r="W246" s="52" t="s">
        <v>40</v>
      </c>
      <c r="X246" s="64" t="s">
        <v>489</v>
      </c>
      <c r="Y246" s="54"/>
      <c r="Z246" s="70">
        <v>0</v>
      </c>
      <c r="AA246" s="69"/>
      <c r="AB246" s="69"/>
    </row>
    <row r="247" spans="1:28" x14ac:dyDescent="0.2">
      <c r="A247">
        <v>239</v>
      </c>
      <c r="B247">
        <v>61</v>
      </c>
      <c r="C247" s="9" t="s">
        <v>619</v>
      </c>
      <c r="D247" s="13" t="s">
        <v>620</v>
      </c>
      <c r="E247" s="49" t="s">
        <v>47</v>
      </c>
      <c r="J247" t="s">
        <v>770</v>
      </c>
      <c r="K247" s="49">
        <v>3</v>
      </c>
      <c r="L247" s="37">
        <v>17</v>
      </c>
      <c r="M247" s="35">
        <v>16</v>
      </c>
      <c r="N247" s="37">
        <v>0</v>
      </c>
      <c r="O247" s="37">
        <v>137</v>
      </c>
      <c r="P247" s="36">
        <f>O247/(M247-N247)</f>
        <v>8.5625</v>
      </c>
      <c r="Q247" s="37">
        <v>25</v>
      </c>
      <c r="R247" s="35">
        <v>0</v>
      </c>
      <c r="S247" s="35">
        <v>0</v>
      </c>
      <c r="T247" s="55">
        <v>18.100000000000001</v>
      </c>
      <c r="U247" s="55">
        <v>63</v>
      </c>
      <c r="V247" s="55">
        <v>3</v>
      </c>
      <c r="W247" s="52">
        <f>U247/V247</f>
        <v>21</v>
      </c>
      <c r="X247" s="64" t="s">
        <v>274</v>
      </c>
      <c r="Y247" s="54"/>
      <c r="Z247" s="70" t="s">
        <v>170</v>
      </c>
      <c r="AA247" s="69"/>
      <c r="AB247" s="69"/>
    </row>
    <row r="248" spans="1:28" ht="17" x14ac:dyDescent="0.2">
      <c r="A248">
        <v>240</v>
      </c>
      <c r="B248">
        <v>86</v>
      </c>
      <c r="C248" s="88" t="s">
        <v>338</v>
      </c>
      <c r="D248" s="88" t="s">
        <v>771</v>
      </c>
      <c r="E248" s="49" t="s">
        <v>47</v>
      </c>
      <c r="J248" t="s">
        <v>681</v>
      </c>
      <c r="K248" s="49">
        <v>1</v>
      </c>
      <c r="L248" s="37">
        <v>1</v>
      </c>
      <c r="M248" s="35">
        <v>1</v>
      </c>
      <c r="N248" s="37">
        <v>1</v>
      </c>
      <c r="O248" s="37">
        <v>3</v>
      </c>
      <c r="P248" s="36" t="e">
        <f>O248/(M248-N248)</f>
        <v>#DIV/0!</v>
      </c>
      <c r="Q248" s="37" t="s">
        <v>182</v>
      </c>
      <c r="R248" s="35">
        <v>0</v>
      </c>
      <c r="S248" s="35">
        <v>0</v>
      </c>
      <c r="T248" s="55"/>
      <c r="U248" s="55"/>
      <c r="V248" s="55"/>
      <c r="W248" s="52"/>
      <c r="X248" s="64"/>
      <c r="Y248" s="54"/>
      <c r="Z248" s="70"/>
      <c r="AA248" s="69"/>
      <c r="AB248" s="69"/>
    </row>
    <row r="249" spans="1:28" ht="17" x14ac:dyDescent="0.2">
      <c r="A249">
        <v>241</v>
      </c>
      <c r="B249">
        <v>25</v>
      </c>
      <c r="C249" s="9" t="s">
        <v>621</v>
      </c>
      <c r="D249" s="13" t="s">
        <v>622</v>
      </c>
      <c r="E249" s="49" t="s">
        <v>47</v>
      </c>
      <c r="J249" t="s">
        <v>116</v>
      </c>
      <c r="K249" s="49">
        <v>1</v>
      </c>
      <c r="L249" s="37">
        <v>16</v>
      </c>
      <c r="M249" s="35">
        <v>10</v>
      </c>
      <c r="N249" s="37">
        <v>2</v>
      </c>
      <c r="O249" s="37">
        <v>210</v>
      </c>
      <c r="P249" s="36">
        <v>26.25</v>
      </c>
      <c r="Q249" s="42" t="s">
        <v>623</v>
      </c>
      <c r="R249" s="35">
        <v>0</v>
      </c>
      <c r="S249" s="35">
        <v>1</v>
      </c>
      <c r="T249" s="55">
        <v>119</v>
      </c>
      <c r="U249" s="55">
        <v>414</v>
      </c>
      <c r="V249" s="55">
        <v>17</v>
      </c>
      <c r="W249" s="52">
        <v>21.41</v>
      </c>
      <c r="X249" s="64" t="s">
        <v>624</v>
      </c>
      <c r="Y249" s="54"/>
      <c r="Z249" s="70"/>
      <c r="AA249" s="69"/>
      <c r="AB249" s="69"/>
    </row>
    <row r="250" spans="1:28" x14ac:dyDescent="0.2">
      <c r="A250">
        <v>242</v>
      </c>
      <c r="B250">
        <v>54</v>
      </c>
      <c r="C250" s="88" t="s">
        <v>625</v>
      </c>
      <c r="D250" s="89" t="s">
        <v>626</v>
      </c>
      <c r="E250" s="49" t="s">
        <v>47</v>
      </c>
      <c r="J250" t="s">
        <v>698</v>
      </c>
      <c r="K250" s="49">
        <v>6</v>
      </c>
      <c r="L250" s="35">
        <v>48</v>
      </c>
      <c r="M250" s="35">
        <v>35</v>
      </c>
      <c r="N250" s="37">
        <v>5</v>
      </c>
      <c r="O250" s="37">
        <v>211</v>
      </c>
      <c r="P250" s="36">
        <f>O250/(M250-N250)</f>
        <v>7.0333333333333332</v>
      </c>
      <c r="Q250" s="42">
        <v>18</v>
      </c>
      <c r="R250" s="35">
        <v>0</v>
      </c>
      <c r="S250" s="35">
        <v>0</v>
      </c>
      <c r="T250" s="55">
        <v>155.1</v>
      </c>
      <c r="U250" s="55">
        <v>865</v>
      </c>
      <c r="V250" s="55">
        <v>18</v>
      </c>
      <c r="W250" s="52">
        <f>U250/V250</f>
        <v>48.055555555555557</v>
      </c>
      <c r="X250" s="64" t="s">
        <v>614</v>
      </c>
      <c r="Y250" s="54"/>
      <c r="Z250" s="70" t="s">
        <v>170</v>
      </c>
      <c r="AA250" s="69"/>
      <c r="AB250" s="69"/>
    </row>
    <row r="251" spans="1:28" x14ac:dyDescent="0.2">
      <c r="A251">
        <v>243</v>
      </c>
      <c r="B251">
        <v>62</v>
      </c>
      <c r="C251" s="88" t="s">
        <v>627</v>
      </c>
      <c r="D251" s="89" t="s">
        <v>628</v>
      </c>
      <c r="E251" s="49" t="s">
        <v>47</v>
      </c>
      <c r="J251" t="s">
        <v>685</v>
      </c>
      <c r="K251" s="49">
        <v>5</v>
      </c>
      <c r="L251" s="35">
        <v>45</v>
      </c>
      <c r="M251" s="35">
        <v>29</v>
      </c>
      <c r="N251" s="37">
        <v>10</v>
      </c>
      <c r="O251" s="37">
        <v>168</v>
      </c>
      <c r="P251" s="36">
        <f>O251/(M251-N251)</f>
        <v>8.8421052631578956</v>
      </c>
      <c r="Q251" s="42">
        <v>33</v>
      </c>
      <c r="R251" s="35">
        <v>0</v>
      </c>
      <c r="S251" s="35">
        <v>0</v>
      </c>
      <c r="T251" s="55">
        <v>218.3</v>
      </c>
      <c r="U251" s="55">
        <v>1035</v>
      </c>
      <c r="V251" s="55">
        <v>40</v>
      </c>
      <c r="W251" s="52">
        <f>U251/V251</f>
        <v>25.875</v>
      </c>
      <c r="X251" s="64" t="s">
        <v>772</v>
      </c>
      <c r="Y251" s="54">
        <v>1</v>
      </c>
      <c r="Z251" s="70" t="s">
        <v>773</v>
      </c>
      <c r="AA251" s="69"/>
      <c r="AB251" s="69"/>
    </row>
    <row r="252" spans="1:28" ht="17" x14ac:dyDescent="0.2">
      <c r="A252">
        <v>244</v>
      </c>
      <c r="C252" s="9" t="s">
        <v>629</v>
      </c>
      <c r="D252" s="13" t="s">
        <v>630</v>
      </c>
      <c r="E252" s="49" t="s">
        <v>39</v>
      </c>
      <c r="L252" s="37">
        <v>2</v>
      </c>
      <c r="M252" s="37" t="s">
        <v>40</v>
      </c>
      <c r="N252" s="36" t="s">
        <v>40</v>
      </c>
      <c r="O252" s="35">
        <v>0</v>
      </c>
      <c r="P252" s="36" t="s">
        <v>40</v>
      </c>
      <c r="Q252" s="37" t="s">
        <v>40</v>
      </c>
      <c r="R252" s="37" t="s">
        <v>40</v>
      </c>
      <c r="S252" s="36" t="s">
        <v>40</v>
      </c>
      <c r="T252" s="51" t="s">
        <v>40</v>
      </c>
      <c r="U252" s="51" t="s">
        <v>40</v>
      </c>
      <c r="V252" s="55">
        <v>0</v>
      </c>
      <c r="W252" s="52" t="s">
        <v>40</v>
      </c>
      <c r="X252" s="53" t="s">
        <v>40</v>
      </c>
      <c r="Y252" s="54"/>
      <c r="Z252" s="71" t="s">
        <v>90</v>
      </c>
      <c r="AA252" s="69"/>
      <c r="AB252" s="69"/>
    </row>
    <row r="253" spans="1:28" ht="17" x14ac:dyDescent="0.2">
      <c r="A253">
        <v>245</v>
      </c>
      <c r="C253" s="23" t="s">
        <v>631</v>
      </c>
      <c r="D253" s="17" t="s">
        <v>632</v>
      </c>
      <c r="E253" s="49" t="s">
        <v>39</v>
      </c>
      <c r="L253" s="38">
        <v>1</v>
      </c>
      <c r="M253" s="37" t="s">
        <v>40</v>
      </c>
      <c r="N253" s="36" t="s">
        <v>40</v>
      </c>
      <c r="O253" s="35">
        <v>0</v>
      </c>
      <c r="P253" s="36" t="s">
        <v>40</v>
      </c>
      <c r="Q253" s="40" t="s">
        <v>40</v>
      </c>
      <c r="R253" s="37" t="s">
        <v>40</v>
      </c>
      <c r="S253" s="36" t="s">
        <v>40</v>
      </c>
      <c r="T253" s="51" t="s">
        <v>40</v>
      </c>
      <c r="U253" s="51" t="s">
        <v>40</v>
      </c>
      <c r="V253" s="51">
        <v>0</v>
      </c>
      <c r="W253" s="51" t="s">
        <v>40</v>
      </c>
      <c r="X253" s="53" t="s">
        <v>40</v>
      </c>
      <c r="Y253" s="54"/>
      <c r="Z253" s="71" t="s">
        <v>90</v>
      </c>
      <c r="AA253" s="69"/>
      <c r="AB253" s="69"/>
    </row>
    <row r="254" spans="1:28" x14ac:dyDescent="0.2">
      <c r="A254">
        <v>246</v>
      </c>
      <c r="B254">
        <v>20</v>
      </c>
      <c r="C254" s="23" t="s">
        <v>267</v>
      </c>
      <c r="D254" s="13" t="s">
        <v>633</v>
      </c>
      <c r="E254" s="49" t="s">
        <v>47</v>
      </c>
      <c r="J254" t="s">
        <v>116</v>
      </c>
      <c r="K254" s="49">
        <v>1</v>
      </c>
      <c r="L254" s="38">
        <v>3</v>
      </c>
      <c r="M254" s="35">
        <v>1</v>
      </c>
      <c r="N254" s="35">
        <v>0</v>
      </c>
      <c r="O254" s="35">
        <v>1</v>
      </c>
      <c r="P254" s="36">
        <v>1</v>
      </c>
      <c r="Q254" s="40" t="s">
        <v>87</v>
      </c>
      <c r="R254" s="35">
        <v>0</v>
      </c>
      <c r="S254" s="35">
        <v>0</v>
      </c>
      <c r="T254" s="51" t="s">
        <v>40</v>
      </c>
      <c r="U254" s="51" t="s">
        <v>40</v>
      </c>
      <c r="V254" s="51">
        <v>0</v>
      </c>
      <c r="W254" s="51" t="s">
        <v>40</v>
      </c>
      <c r="X254" s="51" t="s">
        <v>40</v>
      </c>
      <c r="Y254" s="51"/>
      <c r="Z254" s="71" t="s">
        <v>90</v>
      </c>
      <c r="AA254" s="69"/>
      <c r="AB254" s="69"/>
    </row>
    <row r="255" spans="1:28" ht="17" x14ac:dyDescent="0.2">
      <c r="A255">
        <v>247</v>
      </c>
      <c r="C255" s="9" t="s">
        <v>634</v>
      </c>
      <c r="D255" s="13" t="s">
        <v>635</v>
      </c>
      <c r="E255" s="49" t="s">
        <v>39</v>
      </c>
      <c r="H255" t="s">
        <v>774</v>
      </c>
      <c r="I255" s="49">
        <v>198</v>
      </c>
      <c r="L255" s="37">
        <v>1</v>
      </c>
      <c r="M255" s="37">
        <v>1</v>
      </c>
      <c r="N255" s="36" t="s">
        <v>40</v>
      </c>
      <c r="O255" s="37">
        <v>5</v>
      </c>
      <c r="P255" s="36">
        <v>5</v>
      </c>
      <c r="Q255" s="37">
        <v>5</v>
      </c>
      <c r="R255" s="37" t="s">
        <v>40</v>
      </c>
      <c r="S255" s="36" t="s">
        <v>40</v>
      </c>
      <c r="T255" s="51" t="s">
        <v>40</v>
      </c>
      <c r="U255" s="51" t="s">
        <v>40</v>
      </c>
      <c r="V255" s="51">
        <v>0</v>
      </c>
      <c r="W255" s="52" t="s">
        <v>40</v>
      </c>
      <c r="X255" s="53" t="s">
        <v>40</v>
      </c>
      <c r="Y255" s="54"/>
      <c r="Z255" s="70">
        <v>0</v>
      </c>
      <c r="AA255" s="69"/>
      <c r="AB255" s="69"/>
    </row>
    <row r="256" spans="1:28" x14ac:dyDescent="0.2">
      <c r="A256">
        <v>248</v>
      </c>
      <c r="B256">
        <v>60</v>
      </c>
      <c r="C256" s="9" t="s">
        <v>636</v>
      </c>
      <c r="D256" s="13" t="s">
        <v>637</v>
      </c>
      <c r="E256" s="49" t="s">
        <v>47</v>
      </c>
      <c r="J256" t="s">
        <v>319</v>
      </c>
      <c r="K256" s="49">
        <v>1</v>
      </c>
      <c r="L256" s="37">
        <v>1</v>
      </c>
      <c r="M256" s="35">
        <v>1</v>
      </c>
      <c r="N256" s="37">
        <v>0</v>
      </c>
      <c r="O256" s="37">
        <v>10</v>
      </c>
      <c r="P256" s="36">
        <f>O256/(M256-N256)</f>
        <v>10</v>
      </c>
      <c r="Q256" s="37">
        <v>10</v>
      </c>
      <c r="R256" s="35">
        <v>0</v>
      </c>
      <c r="S256" s="35">
        <v>0</v>
      </c>
      <c r="T256" s="51" t="s">
        <v>40</v>
      </c>
      <c r="U256" s="51" t="s">
        <v>40</v>
      </c>
      <c r="V256" s="51">
        <v>0</v>
      </c>
      <c r="W256" s="52" t="s">
        <v>40</v>
      </c>
      <c r="X256" s="53" t="s">
        <v>40</v>
      </c>
      <c r="Y256" s="54"/>
      <c r="Z256" s="70" t="s">
        <v>90</v>
      </c>
      <c r="AA256" s="69"/>
      <c r="AB256" s="69"/>
    </row>
    <row r="257" spans="1:28" x14ac:dyDescent="0.2">
      <c r="A257">
        <v>249</v>
      </c>
      <c r="B257">
        <v>21</v>
      </c>
      <c r="C257" s="9" t="s">
        <v>583</v>
      </c>
      <c r="D257" s="13" t="s">
        <v>638</v>
      </c>
      <c r="E257" s="49" t="s">
        <v>47</v>
      </c>
      <c r="J257" t="s">
        <v>639</v>
      </c>
      <c r="K257" s="49">
        <v>2</v>
      </c>
      <c r="L257" s="37">
        <v>21</v>
      </c>
      <c r="M257" s="35">
        <v>13</v>
      </c>
      <c r="N257" s="37">
        <v>0</v>
      </c>
      <c r="O257" s="37">
        <v>113</v>
      </c>
      <c r="P257" s="36">
        <v>37</v>
      </c>
      <c r="Q257" s="37">
        <v>8.69</v>
      </c>
      <c r="R257" s="35">
        <v>0</v>
      </c>
      <c r="S257" s="35">
        <v>0</v>
      </c>
      <c r="T257" s="51">
        <v>63</v>
      </c>
      <c r="U257" s="51">
        <v>286</v>
      </c>
      <c r="V257" s="51">
        <v>14</v>
      </c>
      <c r="W257" s="52">
        <v>20.43</v>
      </c>
      <c r="X257" s="53" t="s">
        <v>640</v>
      </c>
      <c r="Y257" s="54"/>
      <c r="Z257" s="70"/>
      <c r="AA257" s="69"/>
      <c r="AB257" s="69"/>
    </row>
    <row r="258" spans="1:28" ht="17" x14ac:dyDescent="0.2">
      <c r="A258">
        <v>250</v>
      </c>
      <c r="B258">
        <v>41</v>
      </c>
      <c r="C258" s="9" t="s">
        <v>641</v>
      </c>
      <c r="D258" s="13" t="s">
        <v>642</v>
      </c>
      <c r="E258" s="49" t="s">
        <v>47</v>
      </c>
      <c r="J258" t="s">
        <v>210</v>
      </c>
      <c r="K258" s="49">
        <v>1</v>
      </c>
      <c r="L258" s="37">
        <v>12</v>
      </c>
      <c r="M258" s="35">
        <v>4</v>
      </c>
      <c r="N258" s="37">
        <v>3</v>
      </c>
      <c r="O258" s="37">
        <v>12</v>
      </c>
      <c r="P258" s="36">
        <v>12</v>
      </c>
      <c r="Q258" s="42" t="s">
        <v>213</v>
      </c>
      <c r="R258" s="35">
        <v>0</v>
      </c>
      <c r="S258" s="35">
        <v>0</v>
      </c>
      <c r="T258" s="51">
        <v>48</v>
      </c>
      <c r="U258" s="51">
        <v>166</v>
      </c>
      <c r="V258" s="51">
        <v>5</v>
      </c>
      <c r="W258" s="52">
        <v>33.200000000000003</v>
      </c>
      <c r="X258" s="53" t="s">
        <v>643</v>
      </c>
      <c r="Y258" s="54"/>
      <c r="Z258" s="70"/>
      <c r="AA258" s="69"/>
      <c r="AB258" s="69"/>
    </row>
    <row r="259" spans="1:28" x14ac:dyDescent="0.2">
      <c r="A259">
        <v>251</v>
      </c>
      <c r="B259">
        <v>24</v>
      </c>
      <c r="C259" s="9" t="s">
        <v>644</v>
      </c>
      <c r="D259" s="13" t="s">
        <v>645</v>
      </c>
      <c r="E259" s="49" t="s">
        <v>47</v>
      </c>
      <c r="J259" t="s">
        <v>116</v>
      </c>
      <c r="K259" s="49">
        <v>1</v>
      </c>
      <c r="L259" s="37">
        <v>5</v>
      </c>
      <c r="M259" s="35">
        <v>3</v>
      </c>
      <c r="N259" s="37">
        <v>0</v>
      </c>
      <c r="O259" s="37">
        <v>2</v>
      </c>
      <c r="P259" s="36">
        <v>0.67</v>
      </c>
      <c r="Q259" s="37">
        <v>2</v>
      </c>
      <c r="R259" s="35">
        <v>0</v>
      </c>
      <c r="S259" s="35">
        <v>0</v>
      </c>
      <c r="T259" s="51" t="s">
        <v>40</v>
      </c>
      <c r="U259" s="51" t="s">
        <v>40</v>
      </c>
      <c r="V259" s="51">
        <v>0</v>
      </c>
      <c r="W259" s="51" t="s">
        <v>40</v>
      </c>
      <c r="X259" s="51" t="s">
        <v>40</v>
      </c>
      <c r="Y259" s="51"/>
      <c r="Z259" s="70" t="s">
        <v>90</v>
      </c>
      <c r="AA259" s="69"/>
      <c r="AB259" s="69"/>
    </row>
    <row r="260" spans="1:28" ht="17" x14ac:dyDescent="0.2">
      <c r="A260">
        <v>252</v>
      </c>
      <c r="B260" s="97"/>
      <c r="C260" s="9" t="s">
        <v>646</v>
      </c>
      <c r="D260" s="9" t="s">
        <v>647</v>
      </c>
      <c r="E260" s="49" t="s">
        <v>39</v>
      </c>
      <c r="H260" t="s">
        <v>775</v>
      </c>
      <c r="I260" s="49">
        <v>193</v>
      </c>
      <c r="L260" s="35">
        <v>133</v>
      </c>
      <c r="M260" s="37" t="s">
        <v>40</v>
      </c>
      <c r="N260" s="36" t="s">
        <v>40</v>
      </c>
      <c r="O260" s="35">
        <v>1275</v>
      </c>
      <c r="P260" s="36">
        <v>14.655172413793103</v>
      </c>
      <c r="Q260" s="35">
        <v>59</v>
      </c>
      <c r="R260" s="37" t="s">
        <v>40</v>
      </c>
      <c r="S260" s="36" t="s">
        <v>40</v>
      </c>
      <c r="T260" s="51">
        <v>1561.2</v>
      </c>
      <c r="U260" s="51">
        <v>3195</v>
      </c>
      <c r="V260" s="51">
        <v>241</v>
      </c>
      <c r="W260" s="52">
        <f>U260/V260</f>
        <v>13.257261410788383</v>
      </c>
      <c r="X260" s="53" t="s">
        <v>648</v>
      </c>
      <c r="Y260" s="54"/>
      <c r="Z260" s="68">
        <v>30</v>
      </c>
      <c r="AA260" s="69"/>
      <c r="AB260" s="69"/>
    </row>
    <row r="261" spans="1:28" x14ac:dyDescent="0.2">
      <c r="A261" t="s">
        <v>2</v>
      </c>
    </row>
  </sheetData>
  <autoFilter ref="B7:AB7" xr:uid="{00000000-0009-0000-0000-000002000000}">
    <sortState xmlns:xlrd2="http://schemas.microsoft.com/office/spreadsheetml/2017/richdata2" ref="B8:AB261">
      <sortCondition ref="D7"/>
    </sortState>
  </autoFilter>
  <mergeCells count="5">
    <mergeCell ref="C6:E6"/>
    <mergeCell ref="J6:K6"/>
    <mergeCell ref="L6:S6"/>
    <mergeCell ref="T6:Y6"/>
    <mergeCell ref="Z6:AB6"/>
  </mergeCells>
  <conditionalFormatting sqref="E1:I5 E7:I7 F8:I8 E8:E9 G9:I9 E10:I1048576 J10 J15:J16 J18 J21 J30 J33 J36 J41:J42 J56 J59:J60 J66 J69:J72 J86 J92 J99 J105 J108 J127 J130 J132 J139 J142 J145 J149 J159 J165 J172 J186 J189 J205 J210 J236 J238:J239 J244:J248 J253:J256">
    <cfRule type="containsText" dxfId="2" priority="6" operator="containsText" text="PCC">
      <formula>NOT(ISERROR(SEARCH("PCC",E1)))</formula>
    </cfRule>
  </conditionalFormatting>
  <conditionalFormatting sqref="E1:I5 E7:I7 F8:I8 E8:E9 G9:I9 E10:I1048576">
    <cfRule type="containsText" dxfId="1" priority="4" operator="containsText" text="BPLCC-PCC">
      <formula>NOT(ISERROR(SEARCH("BPLCC-PCC",E1)))</formula>
    </cfRule>
    <cfRule type="containsText" dxfId="0" priority="5" operator="containsText" text="BPLCC">
      <formula>NOT(ISERROR(SEARCH("BPLCC",E1)))</formula>
    </cfRule>
  </conditionalFormatting>
  <printOptions gridLines="1"/>
  <pageMargins left="0.75" right="0.75" top="1" bottom="1" header="0.5" footer="0.5"/>
  <pageSetup paperSize="9" fitToHeight="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E7586-CD28-4B47-8B91-D99DE9730A7C}">
  <dimension ref="A1:Q13"/>
  <sheetViews>
    <sheetView workbookViewId="0">
      <selection activeCell="A16" sqref="A16"/>
    </sheetView>
  </sheetViews>
  <sheetFormatPr baseColWidth="10" defaultColWidth="8.83203125" defaultRowHeight="16" x14ac:dyDescent="0.2"/>
  <cols>
    <col min="1" max="1" width="27.1640625" bestFit="1" customWidth="1"/>
    <col min="2" max="2" width="16.33203125" bestFit="1" customWidth="1"/>
  </cols>
  <sheetData>
    <row r="1" spans="1:17" x14ac:dyDescent="0.2">
      <c r="A1" t="s">
        <v>776</v>
      </c>
    </row>
    <row r="3" spans="1:17" x14ac:dyDescent="0.2">
      <c r="A3" t="s">
        <v>777</v>
      </c>
    </row>
    <row r="4" spans="1:17" x14ac:dyDescent="0.2">
      <c r="A4" t="s">
        <v>11</v>
      </c>
      <c r="B4" t="s">
        <v>12</v>
      </c>
      <c r="C4" t="s">
        <v>649</v>
      </c>
      <c r="D4" t="s">
        <v>778</v>
      </c>
      <c r="E4" t="s">
        <v>779</v>
      </c>
      <c r="F4" t="s">
        <v>780</v>
      </c>
      <c r="G4" t="s">
        <v>26</v>
      </c>
      <c r="H4" t="s">
        <v>28</v>
      </c>
      <c r="I4" t="s">
        <v>27</v>
      </c>
      <c r="J4" t="s">
        <v>781</v>
      </c>
      <c r="K4" t="s">
        <v>782</v>
      </c>
      <c r="L4" t="s">
        <v>30</v>
      </c>
      <c r="M4" t="s">
        <v>26</v>
      </c>
      <c r="N4" t="s">
        <v>27</v>
      </c>
      <c r="O4" t="s">
        <v>31</v>
      </c>
      <c r="P4" t="s">
        <v>34</v>
      </c>
    </row>
    <row r="5" spans="1:17" x14ac:dyDescent="0.2">
      <c r="A5" t="s">
        <v>783</v>
      </c>
      <c r="B5" t="s">
        <v>452</v>
      </c>
      <c r="C5">
        <v>169</v>
      </c>
      <c r="D5">
        <v>3</v>
      </c>
      <c r="G5">
        <v>91</v>
      </c>
      <c r="I5">
        <v>22.75</v>
      </c>
      <c r="L5">
        <v>0</v>
      </c>
      <c r="P5">
        <v>1</v>
      </c>
      <c r="Q5" t="s">
        <v>784</v>
      </c>
    </row>
    <row r="6" spans="1:17" x14ac:dyDescent="0.2">
      <c r="A6" t="s">
        <v>785</v>
      </c>
    </row>
    <row r="7" spans="1:17" x14ac:dyDescent="0.2">
      <c r="A7" t="s">
        <v>786</v>
      </c>
    </row>
    <row r="8" spans="1:17" x14ac:dyDescent="0.2">
      <c r="A8" t="s">
        <v>787</v>
      </c>
    </row>
    <row r="9" spans="1:17" x14ac:dyDescent="0.2">
      <c r="A9" t="s">
        <v>788</v>
      </c>
    </row>
    <row r="10" spans="1:17" x14ac:dyDescent="0.2">
      <c r="A10" t="s">
        <v>789</v>
      </c>
    </row>
    <row r="11" spans="1:17" x14ac:dyDescent="0.2">
      <c r="A11" t="s">
        <v>790</v>
      </c>
    </row>
    <row r="12" spans="1:17" x14ac:dyDescent="0.2">
      <c r="A12" t="s">
        <v>791</v>
      </c>
    </row>
    <row r="13" spans="1:17" x14ac:dyDescent="0.2">
      <c r="A13" t="s">
        <v>792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Combined BPLCC_PCC All Time Sta</vt:lpstr>
      <vt:lpstr>Workings Out Sheet</vt:lpstr>
      <vt:lpstr>Summary Stats for Publishing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Nigel Hutton</dc:creator>
  <cp:keywords/>
  <dc:description/>
  <cp:lastModifiedBy>Nigel Hutton</cp:lastModifiedBy>
  <cp:revision/>
  <dcterms:created xsi:type="dcterms:W3CDTF">2019-06-04T06:07:02Z</dcterms:created>
  <dcterms:modified xsi:type="dcterms:W3CDTF">2023-08-19T03:58:13Z</dcterms:modified>
  <cp:category/>
  <cp:contentStatus/>
</cp:coreProperties>
</file>